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340" windowHeight="5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Лист1!$A$9:$G$267</definedName>
    <definedName name="_xlnm.Print_Area" localSheetId="0">Лист1!$A$1:$G$271</definedName>
  </definedNames>
  <calcPr calcId="125725"/>
</workbook>
</file>

<file path=xl/calcChain.xml><?xml version="1.0" encoding="utf-8"?>
<calcChain xmlns="http://schemas.openxmlformats.org/spreadsheetml/2006/main">
  <c r="G81" i="1"/>
  <c r="G94"/>
  <c r="F47"/>
  <c r="G98"/>
  <c r="F98"/>
  <c r="G69" l="1"/>
  <c r="G78"/>
  <c r="G113"/>
  <c r="F113"/>
  <c r="G18"/>
  <c r="F18"/>
  <c r="G36"/>
  <c r="F36"/>
  <c r="G235"/>
  <c r="F235"/>
  <c r="F69"/>
  <c r="G13"/>
  <c r="F13"/>
  <c r="G213"/>
  <c r="F213"/>
  <c r="G226"/>
  <c r="F226"/>
  <c r="G194"/>
  <c r="F194"/>
  <c r="G256"/>
  <c r="F256"/>
  <c r="G184"/>
  <c r="F184"/>
  <c r="G121"/>
  <c r="F121"/>
  <c r="G200"/>
  <c r="G58"/>
  <c r="G263"/>
  <c r="F263"/>
  <c r="G50"/>
  <c r="F50"/>
  <c r="G147"/>
  <c r="F147"/>
  <c r="G212" l="1"/>
  <c r="F200"/>
  <c r="F81"/>
  <c r="G126"/>
  <c r="F126"/>
  <c r="G165"/>
  <c r="F165"/>
  <c r="G43" l="1"/>
  <c r="F43"/>
  <c r="F58"/>
  <c r="F161" l="1"/>
  <c r="F33"/>
  <c r="G33"/>
  <c r="F78"/>
  <c r="G47"/>
  <c r="G161"/>
  <c r="G10" l="1"/>
  <c r="G267" s="1"/>
</calcChain>
</file>

<file path=xl/sharedStrings.xml><?xml version="1.0" encoding="utf-8"?>
<sst xmlns="http://schemas.openxmlformats.org/spreadsheetml/2006/main" count="670" uniqueCount="317">
  <si>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</si>
  <si>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</si>
  <si>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</si>
  <si>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</si>
  <si>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</si>
  <si>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мягкой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</si>
  <si>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</si>
  <si>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</si>
  <si>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</si>
  <si>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</si>
  <si>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</si>
  <si>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Прочие работы</t>
  </si>
  <si>
    <t>Смена запорной арматуры</t>
  </si>
  <si>
    <t>Ревизия и ремонт оборудования тепл. узлов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</si>
  <si>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</si>
  <si>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</si>
  <si>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</si>
  <si>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</si>
  <si>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</si>
  <si>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</si>
  <si>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</si>
  <si>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</si>
  <si>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>уз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</si>
  <si>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</si>
  <si>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</si>
  <si>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</si>
  <si>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Ремонт входов в подъезд, подвал</t>
  </si>
  <si>
    <t>Спилка, подрезка деревьев</t>
  </si>
  <si>
    <t>Электромонтажные  работы</t>
  </si>
  <si>
    <t>ул. Новая д. 4</t>
  </si>
  <si>
    <t>ул. Школьная д. 9</t>
  </si>
  <si>
    <t>ул. Мира д. 25</t>
  </si>
  <si>
    <t>ул. Щербакова д. 34</t>
  </si>
  <si>
    <t>содержание</t>
  </si>
  <si>
    <t>ул. 5 Линия д. 1</t>
  </si>
  <si>
    <t>ул. Гагарина д. 7</t>
  </si>
  <si>
    <t>ул. Дружбы д. 20а</t>
  </si>
  <si>
    <t>ул. 3 Интернационала д. 62</t>
  </si>
  <si>
    <t>ул. 3 Интернационала д. 65</t>
  </si>
  <si>
    <t>ул. Ким д. 37</t>
  </si>
  <si>
    <t>ул. Дружбы д. 18б</t>
  </si>
  <si>
    <t>ул. 5 Линия д. 2</t>
  </si>
  <si>
    <t>ул. Школьная д. 12</t>
  </si>
  <si>
    <t xml:space="preserve">  </t>
  </si>
  <si>
    <t>Монтаж пластиковых окон в МОП</t>
  </si>
  <si>
    <t>Установка аншлагов</t>
  </si>
  <si>
    <t>Изготовление досок объявлений</t>
  </si>
  <si>
    <t>ул. Щорса д. 5</t>
  </si>
  <si>
    <t>ул. Мира д. 20</t>
  </si>
  <si>
    <t>пл. Ленина д. 3</t>
  </si>
  <si>
    <t>ул. К. Маркса д. 21</t>
  </si>
  <si>
    <t>ул. Ломако д. 14</t>
  </si>
  <si>
    <t>2 вытяжки под. №1</t>
  </si>
  <si>
    <t>ул. Лермонтова д. 3</t>
  </si>
  <si>
    <t>ул. Новая д. 6</t>
  </si>
  <si>
    <t>Ремонт приямков</t>
  </si>
  <si>
    <t>ул. 50 Лет Октября д. 22</t>
  </si>
  <si>
    <t>окраска газовой трубы</t>
  </si>
  <si>
    <t>решетки на подвальные окна</t>
  </si>
  <si>
    <t>ул. Новая д. 7</t>
  </si>
  <si>
    <t>ремонт цоколя</t>
  </si>
  <si>
    <t>ул. 5 Линия д. 4</t>
  </si>
  <si>
    <t>ул. Мелиораторов д. 6</t>
  </si>
  <si>
    <t>Р</t>
  </si>
  <si>
    <t>р-т пола в тамбурах</t>
  </si>
  <si>
    <t>ул. 3 Интернационала д. 64а</t>
  </si>
  <si>
    <t>Установка камер видеонаблюдения</t>
  </si>
  <si>
    <t>ул. Дружбы д. 11</t>
  </si>
  <si>
    <t>пл. Ленина д. 8</t>
  </si>
  <si>
    <t>ул. Молодежная д. 11</t>
  </si>
  <si>
    <t>ул. Новая д. 5</t>
  </si>
  <si>
    <t>на подвальные окна решетки</t>
  </si>
  <si>
    <t>замена канал выпуска</t>
  </si>
  <si>
    <t>ул. Мира д. 22</t>
  </si>
  <si>
    <t>ул. Школьная д. 13</t>
  </si>
  <si>
    <t>ул. 7 Ноября д. 6</t>
  </si>
  <si>
    <t>Гидравлическая промывка системы отопления:</t>
  </si>
  <si>
    <t>ул. Ульяновская д. 47</t>
  </si>
  <si>
    <t>ул. Новая д. 1</t>
  </si>
  <si>
    <t>Ремонт  фасадов  и цоколей</t>
  </si>
  <si>
    <t>подрезка аварийных веток</t>
  </si>
  <si>
    <t>Ремонт балконов:</t>
  </si>
  <si>
    <t>ул. 50 Лет  Октября д. 3</t>
  </si>
  <si>
    <t>ул. 50 лет СССР д. 12</t>
  </si>
  <si>
    <t>ул. Мира д. 21</t>
  </si>
  <si>
    <t>Смена, ремонт, окраска   входных дверей в МОП</t>
  </si>
  <si>
    <t>кв. 14</t>
  </si>
  <si>
    <t>кв. 22</t>
  </si>
  <si>
    <t xml:space="preserve">по согласованию со старшей по дому </t>
  </si>
  <si>
    <t>укрепить опорой козырек под. №1</t>
  </si>
  <si>
    <t>демонтаж водосточных труб</t>
  </si>
  <si>
    <t>под. №1,2 по согл стяжка у подъезда</t>
  </si>
  <si>
    <t>ул. Школьная д. 15</t>
  </si>
  <si>
    <t>отопление ф20-30;ф15-30;ф50-4(фланц)</t>
  </si>
  <si>
    <t>отопление</t>
  </si>
  <si>
    <t>ул. Добровольского д. 27</t>
  </si>
  <si>
    <t>пл. Ленина д. 6</t>
  </si>
  <si>
    <t>ул. Щорса д. 11</t>
  </si>
  <si>
    <t>ул. 50 Лет Октября д. 11</t>
  </si>
  <si>
    <t>ул. 50 Лет Октября д. 9</t>
  </si>
  <si>
    <t>герм отмости и цоколя кв 1,2</t>
  </si>
  <si>
    <t>с № квартиры; № подъезда</t>
  </si>
  <si>
    <t>подвальные решетки - окна</t>
  </si>
  <si>
    <t>р-т дверного откоса под. №1</t>
  </si>
  <si>
    <t xml:space="preserve">ф50 </t>
  </si>
  <si>
    <t>ул. Щорса д. 13</t>
  </si>
  <si>
    <t>ул. Фурманова д. 19а</t>
  </si>
  <si>
    <t>ул. Молодежная д. 3</t>
  </si>
  <si>
    <t>ул. 3 Интернационала д. 67</t>
  </si>
  <si>
    <t>ул. Луговая д. 6</t>
  </si>
  <si>
    <t>отопление, ГВС</t>
  </si>
  <si>
    <t>ул. Чапаева д. 3</t>
  </si>
  <si>
    <t>ХВС,ГВС, отопление</t>
  </si>
  <si>
    <t>ул. Щорса д. 7</t>
  </si>
  <si>
    <t>кирпичная кладка</t>
  </si>
  <si>
    <t>ул. Мира д. 6</t>
  </si>
  <si>
    <t>ул. Мира д. 23</t>
  </si>
  <si>
    <t>ул. Родниковая д. 45</t>
  </si>
  <si>
    <t>ул. Мелиораторов д. 14</t>
  </si>
  <si>
    <t>подъезднвые козырьки</t>
  </si>
  <si>
    <t>ул. Алексеева д. 8</t>
  </si>
  <si>
    <t>р-т фасада</t>
  </si>
  <si>
    <t>ул. Школьная д. 3</t>
  </si>
  <si>
    <t>насос для откачки воды из приямка</t>
  </si>
  <si>
    <t>ул. Ким д. 22</t>
  </si>
  <si>
    <t>Установка диодного освещения в МОП:</t>
  </si>
  <si>
    <t>Утепление чердачного помещения:</t>
  </si>
  <si>
    <t>ул. Победы д. 18</t>
  </si>
  <si>
    <t>ул. Шмелева д. 14</t>
  </si>
  <si>
    <t>ул. Мира д. 15</t>
  </si>
  <si>
    <t>ул. Темкина д. 3</t>
  </si>
  <si>
    <t>ул. Ким д. 12</t>
  </si>
  <si>
    <t>ул. Луговая д. 2</t>
  </si>
  <si>
    <t>ул. Дружбы д. 8а</t>
  </si>
  <si>
    <t>п. Бавлены ул. Лесная д. 4</t>
  </si>
  <si>
    <t>ул. 50 Лет Октября д. 10</t>
  </si>
  <si>
    <t>установка гребня от тротуара до дома</t>
  </si>
  <si>
    <t>устройство валик вход подвал под. №3, и отмостка подвального помещения</t>
  </si>
  <si>
    <t>вводная з/а аврийная</t>
  </si>
  <si>
    <t>ул. Ким д. 5а</t>
  </si>
  <si>
    <t>замена канал выпуска под. №1</t>
  </si>
  <si>
    <t>ул. Ульяновская д. 27</t>
  </si>
  <si>
    <t>р-т отмостки приямка под. №4</t>
  </si>
  <si>
    <t>ул. 6 линия д. 29а</t>
  </si>
  <si>
    <t>кв.35 т/шов с 2 сторон; гидроизоляция швов карнизного свеса кровли и примыкание к кирп. Кладки</t>
  </si>
  <si>
    <t>укрепление тамбурной  стены  под. №2; установка маяков на трещины на 3,4,5 этажи.</t>
  </si>
  <si>
    <t xml:space="preserve">ул. Щербакова д. 22 </t>
  </si>
  <si>
    <t>р-т фасада кирп. кладки  кв.7</t>
  </si>
  <si>
    <t>п. Бавлены ул. Молодежная д. 6</t>
  </si>
  <si>
    <t>ул. 6 Линия д. 28</t>
  </si>
  <si>
    <t>ул. Ким д. 10</t>
  </si>
  <si>
    <t>со двора</t>
  </si>
  <si>
    <t>ул. Щорса д. 3</t>
  </si>
  <si>
    <t>ул. Луговая д. 9</t>
  </si>
  <si>
    <t>ул. Школьная д. 11а</t>
  </si>
  <si>
    <t>ул. Ленина д. 31</t>
  </si>
  <si>
    <t>сухое дерево</t>
  </si>
  <si>
    <t>кв.77 стяжка и гидроизоляция,39 плита  неуд состояние</t>
  </si>
  <si>
    <t>кв.20 шов в районе лоджии</t>
  </si>
  <si>
    <t>под. №1,2 асфальтовая площадка</t>
  </si>
  <si>
    <t xml:space="preserve">засыпка провала в под. №1 под бет плиты </t>
  </si>
  <si>
    <t>ул. Родниковая д. 41</t>
  </si>
  <si>
    <t>кв.59 демонтаж плиты и установка козырька над балконом</t>
  </si>
  <si>
    <t>р-т трубы в районе кв. 15</t>
  </si>
  <si>
    <t>сухие сучья на прид территори по согласованию</t>
  </si>
  <si>
    <t>убрать сухие ветки с кровли</t>
  </si>
  <si>
    <t>ул. Чапаева д. 4</t>
  </si>
  <si>
    <t xml:space="preserve">замена кан выпуска </t>
  </si>
  <si>
    <t>ул. Лермонтова д. 5</t>
  </si>
  <si>
    <t>дверь в р/у, окна в р/у сеткой</t>
  </si>
  <si>
    <t>п. Раздолье ул. Новоселов д. 5</t>
  </si>
  <si>
    <t>под. №2</t>
  </si>
  <si>
    <t>кв.2 (в районе фановой трубы)</t>
  </si>
  <si>
    <t>ул. Темкина д. 5</t>
  </si>
  <si>
    <t>1-вырубка; 2-обрезка</t>
  </si>
  <si>
    <t>окраска малых форм</t>
  </si>
  <si>
    <t>под. №1</t>
  </si>
  <si>
    <t>забетонировать 1 ступ под. №1 , перила</t>
  </si>
  <si>
    <t>под. №1 гидроизоляция козырька</t>
  </si>
  <si>
    <t>ул. 3 Интернационала д. 64</t>
  </si>
  <si>
    <t>ф20-8; ф15-8</t>
  </si>
  <si>
    <t>замена реле под. 2-4</t>
  </si>
  <si>
    <t>ф50</t>
  </si>
  <si>
    <t>ул. Дружбы д. 13</t>
  </si>
  <si>
    <t>ул. 50 Лет СССР д. 6</t>
  </si>
  <si>
    <t>замена ИПУ</t>
  </si>
  <si>
    <t>4 шт.</t>
  </si>
  <si>
    <t>р-т подвальной двери и окраска 2-х дверей</t>
  </si>
  <si>
    <t>с № МКД, названием улицы</t>
  </si>
  <si>
    <t>замена ВРУ ср-в нет</t>
  </si>
  <si>
    <t>ул. Новая д. 3</t>
  </si>
  <si>
    <t>подвальные двери</t>
  </si>
  <si>
    <t>диодное в подвале</t>
  </si>
  <si>
    <t>установка метал повальных окошек</t>
  </si>
  <si>
    <t>окраска подъездных дверей</t>
  </si>
  <si>
    <t>под. №1,2,3,4(цементная стяжка)</t>
  </si>
  <si>
    <t>ул. Чапаева д. 1а</t>
  </si>
  <si>
    <t>ремонт отмосток</t>
  </si>
  <si>
    <t xml:space="preserve">по стояку кв. 2,6,10,14,18 на отопление </t>
  </si>
  <si>
    <t>установка поручней под. 2-1шт; под. 4-2 шт.</t>
  </si>
  <si>
    <t>вход в под. №1 замена 1 листа железа</t>
  </si>
  <si>
    <t>р-т балконных балок</t>
  </si>
  <si>
    <t>замена эл щитов под. 1,2 (реконструкция освещения с установкой аккустических датчиков)</t>
  </si>
  <si>
    <t>под.</t>
  </si>
  <si>
    <t>установка вент метал решеток на чердаке; на подвальные окна-9 шт.</t>
  </si>
  <si>
    <t>отопление и утепление на чердаке</t>
  </si>
  <si>
    <t>утепление монтажной пеной наружных дверей</t>
  </si>
  <si>
    <t>ул. Ломако д. 32</t>
  </si>
  <si>
    <t>на отопление</t>
  </si>
  <si>
    <t>на ХВС ф50 под. 4</t>
  </si>
  <si>
    <t>козырьки лоджий кв. 13,31</t>
  </si>
  <si>
    <t>р-т ступеней марша входа в подвал</t>
  </si>
  <si>
    <t>р-т полов в МОП</t>
  </si>
  <si>
    <t>монтаж крючков на подъездные двери</t>
  </si>
  <si>
    <t>ГВС ф20</t>
  </si>
  <si>
    <t>под. 2 оштукатуривание входа в подвал</t>
  </si>
  <si>
    <t>подъезднвые козырьки при наличии средств</t>
  </si>
  <si>
    <t>ул. 5 Линия д. 1а</t>
  </si>
  <si>
    <t>р-т электроснабжения в МОП</t>
  </si>
  <si>
    <t>ХВС, отопление</t>
  </si>
  <si>
    <t>отмостка между МКД 6,8</t>
  </si>
  <si>
    <t>цоколь частичный ремонт</t>
  </si>
  <si>
    <t>ул. Молодежная д. 2</t>
  </si>
  <si>
    <t>ремонт кирп кладки</t>
  </si>
  <si>
    <t>ул. Школьная д. 14</t>
  </si>
  <si>
    <t>монтаж подвальных окон</t>
  </si>
  <si>
    <t>шт.</t>
  </si>
  <si>
    <t>ул. 6 Линия д. 31</t>
  </si>
  <si>
    <t>ул. 50 Лет Октября д. 3</t>
  </si>
  <si>
    <t>кв. 8</t>
  </si>
  <si>
    <t>ул. Ким д. 16</t>
  </si>
  <si>
    <t>ул. 3 Интернационала д. 81</t>
  </si>
  <si>
    <t>пл. Ленина д. 10</t>
  </si>
  <si>
    <t>металлическая</t>
  </si>
  <si>
    <t>увеличение диаметра 2-ух стояков отопления кв. 8  с ф15 на ф20(подвальное пом., и сбербанк)</t>
  </si>
  <si>
    <t xml:space="preserve">кв. 3 р-т отмостки </t>
  </si>
  <si>
    <t>ул. 4 Линия д. 4</t>
  </si>
  <si>
    <t xml:space="preserve">при наличии средств </t>
  </si>
  <si>
    <t>кв. 1 стояк отопления</t>
  </si>
  <si>
    <t>ул. Луговая д. 3</t>
  </si>
  <si>
    <t>ул. 50 Лет СССР д. 12</t>
  </si>
  <si>
    <t>кв. 4</t>
  </si>
  <si>
    <t>кв. 6</t>
  </si>
  <si>
    <t>р-т входа в подвал у 3,4 под.</t>
  </si>
  <si>
    <t>в районе кв. 5,7</t>
  </si>
  <si>
    <t>под. №3,5 подремонтировать подъездные козырьки</t>
  </si>
  <si>
    <t>в районе под. №4</t>
  </si>
  <si>
    <t>ремонт стены в районе под. №2</t>
  </si>
  <si>
    <t>кв. 12</t>
  </si>
  <si>
    <t>Ремонт подъездов, квартир после протечек</t>
  </si>
  <si>
    <t>кв. 45 после протечек с кровли</t>
  </si>
  <si>
    <t>кв. 30,43 (ремонт квартир после протечек), л/клетка 5 этажа кв. 30,43</t>
  </si>
  <si>
    <t>от канал колодца д под. №1</t>
  </si>
  <si>
    <t>замена сливов</t>
  </si>
  <si>
    <t>в районе под. №2</t>
  </si>
  <si>
    <t>под. №2 этаж №1,2</t>
  </si>
  <si>
    <t>формовка липа</t>
  </si>
  <si>
    <t>обрезка</t>
  </si>
  <si>
    <t>п. Бавлены ул. Октябрьская д. 4</t>
  </si>
  <si>
    <t>промывка кан выпусков</t>
  </si>
  <si>
    <t>укрепление, ремонт</t>
  </si>
  <si>
    <t>слива над под. с отведение на землю</t>
  </si>
  <si>
    <t>р-т площадок вход в под №1,2</t>
  </si>
  <si>
    <t>под. №1,2</t>
  </si>
  <si>
    <t>р-т парапета лоджии в районе кв. 48</t>
  </si>
  <si>
    <t>р-т  кирпич. Кладки в районе подъезда №2</t>
  </si>
  <si>
    <t>Установка циркуляционного насоса</t>
  </si>
  <si>
    <t>восстановление опалубки в районе под. №1</t>
  </si>
  <si>
    <t>обрезка сухих веток под. 1,2(формовка по согласованию)</t>
  </si>
  <si>
    <t>кв. 5,6</t>
  </si>
  <si>
    <t>кв.28</t>
  </si>
  <si>
    <t>ул. 3 Интернационала д.63</t>
  </si>
  <si>
    <t>р-т приямка, слух окна по соглассованию</t>
  </si>
  <si>
    <t>кв.25 козырек лоджии</t>
  </si>
  <si>
    <t>п. Бавлены ул. Лесная д.4</t>
  </si>
  <si>
    <t>под.№4</t>
  </si>
  <si>
    <t>ремонт кровли входа в подвал №1 при наличии средств</t>
  </si>
  <si>
    <t>удаление лип</t>
  </si>
  <si>
    <t>ул. 3 ,Интернационала д.63</t>
  </si>
  <si>
    <t>формовка  деревьев</t>
  </si>
  <si>
    <t>ул. 50 лет СССР д.12</t>
  </si>
  <si>
    <t>вырубка осины</t>
  </si>
  <si>
    <t>ул.Дружбы д.30</t>
  </si>
  <si>
    <t>вырубка тополь</t>
  </si>
  <si>
    <t>ул.Новая д.1</t>
  </si>
  <si>
    <t>ул.Алексеева д.8</t>
  </si>
  <si>
    <t>ул.Островского д.11</t>
  </si>
  <si>
    <t>кв.15(устранение течи по веншахте)</t>
  </si>
  <si>
    <t>ул.Фурманова д.19а</t>
  </si>
  <si>
    <t>утепление чердака кв. 55</t>
  </si>
  <si>
    <t>Ремонт штукатурки  кирпичной кладки выхода на кровлю:</t>
  </si>
  <si>
    <t xml:space="preserve">ул. Шиманаева д. 5             </t>
  </si>
  <si>
    <t xml:space="preserve">ул. 50 Лет Октября д. 3 </t>
  </si>
  <si>
    <t>кв.8</t>
  </si>
  <si>
    <t>кв.22</t>
  </si>
  <si>
    <t xml:space="preserve">кв. 3     </t>
  </si>
  <si>
    <t>кв. 73;72;22 ;24;46</t>
  </si>
  <si>
    <t>между домами 10 и 12</t>
  </si>
  <si>
    <t xml:space="preserve">по согласованию </t>
  </si>
  <si>
    <t xml:space="preserve">обрезка перед окнами </t>
  </si>
  <si>
    <t>Срок исполнения</t>
  </si>
  <si>
    <t>2-3 кв.</t>
  </si>
  <si>
    <t>В плане работ по ремонту возможны изменения в зависимости от наличия денежных средств</t>
  </si>
  <si>
    <t xml:space="preserve">необходимости проведения непредвиденных работ вследствии аварийных ситуаций, </t>
  </si>
  <si>
    <t>а так же по решению собрания собственников МКД.</t>
  </si>
  <si>
    <t xml:space="preserve"> ПЛАН работ по содержанию и ремонту общего имущества МКД на 2019 год.</t>
  </si>
  <si>
    <t>на домах (финансового результата за 2018год), результатов весеннего и осеннего осмотров,</t>
  </si>
  <si>
    <t>2-4 кв.</t>
  </si>
  <si>
    <t>1-4 кв.</t>
  </si>
  <si>
    <t>3 кв.</t>
  </si>
  <si>
    <t xml:space="preserve">балконная плита кв. 21,25,41-45(стяжка, р-т кирп кладки в районе примыкания плиты)  </t>
  </si>
  <si>
    <t xml:space="preserve">снос пристройки к дому </t>
  </si>
  <si>
    <t xml:space="preserve"> вырубка березы </t>
  </si>
  <si>
    <t xml:space="preserve">ХВС ф60 </t>
  </si>
  <si>
    <t xml:space="preserve">замена участка ХВС в нежил. пом. №4 </t>
  </si>
  <si>
    <t xml:space="preserve">ф80-6шт; ф50-2шт </t>
  </si>
  <si>
    <t xml:space="preserve">        ВСЕГО ЗАТРАТ ПО РЕМОНТУ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</si>
</sst>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"/>
    <numFmt numFmtId="166" formatCode="#,##0.000_ ;[Red]\-#,##0.000\ "/>
  </numFmts>
  <fonts count="3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2" xfId="0" applyFont="1" applyBorder="1"/>
    <xf numFmtId="0" fontId="3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/>
    <xf numFmtId="0" fontId="11" fillId="0" borderId="2" xfId="0" applyFont="1" applyBorder="1"/>
    <xf numFmtId="0" fontId="3" fillId="0" borderId="5" xfId="0" applyFont="1" applyBorder="1"/>
    <xf numFmtId="1" fontId="7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8" fillId="0" borderId="7" xfId="0" applyFon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/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5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/>
    <xf numFmtId="0" fontId="9" fillId="0" borderId="5" xfId="0" applyFont="1" applyBorder="1" applyAlignment="1">
      <alignment horizontal="left"/>
    </xf>
    <xf numFmtId="0" fontId="7" fillId="0" borderId="5" xfId="0" applyFont="1" applyBorder="1"/>
    <xf numFmtId="0" fontId="3" fillId="0" borderId="0" xfId="0" applyFont="1" applyAlignment="1"/>
    <xf numFmtId="0" fontId="5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4" fillId="0" borderId="2" xfId="0" applyFont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Border="1" applyAlignment="1"/>
    <xf numFmtId="0" fontId="9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7" xfId="0" applyFont="1" applyBorder="1"/>
    <xf numFmtId="0" fontId="18" fillId="0" borderId="0" xfId="0" applyFont="1" applyBorder="1"/>
    <xf numFmtId="0" fontId="15" fillId="0" borderId="0" xfId="0" applyFont="1" applyBorder="1"/>
    <xf numFmtId="165" fontId="15" fillId="0" borderId="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/>
    <xf numFmtId="0" fontId="15" fillId="0" borderId="10" xfId="0" applyFont="1" applyBorder="1"/>
    <xf numFmtId="165" fontId="13" fillId="0" borderId="10" xfId="0" applyNumberFormat="1" applyFont="1" applyBorder="1" applyAlignment="1">
      <alignment horizontal="center"/>
    </xf>
    <xf numFmtId="0" fontId="3" fillId="3" borderId="1" xfId="0" applyFont="1" applyFill="1" applyBorder="1"/>
    <xf numFmtId="0" fontId="3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0" borderId="2" xfId="0" applyFont="1" applyBorder="1" applyAlignment="1">
      <alignment horizontal="right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" fontId="3" fillId="3" borderId="3" xfId="0" applyNumberFormat="1" applyFont="1" applyFill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11" fillId="3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horizontal="right" wrapText="1"/>
    </xf>
    <xf numFmtId="1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3" borderId="4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20" fillId="3" borderId="1" xfId="0" applyFont="1" applyFill="1" applyBorder="1" applyAlignment="1">
      <alignment wrapText="1"/>
    </xf>
    <xf numFmtId="0" fontId="8" fillId="0" borderId="2" xfId="0" applyFont="1" applyBorder="1" applyAlignment="1">
      <alignment horizontal="right"/>
    </xf>
    <xf numFmtId="0" fontId="20" fillId="3" borderId="3" xfId="0" applyFont="1" applyFill="1" applyBorder="1" applyAlignment="1">
      <alignment horizontal="center"/>
    </xf>
    <xf numFmtId="1" fontId="20" fillId="3" borderId="3" xfId="0" applyNumberFormat="1" applyFont="1" applyFill="1" applyBorder="1" applyAlignment="1">
      <alignment horizontal="center"/>
    </xf>
    <xf numFmtId="165" fontId="20" fillId="3" borderId="3" xfId="0" applyNumberFormat="1" applyFont="1" applyFill="1" applyBorder="1" applyAlignment="1">
      <alignment horizontal="center"/>
    </xf>
    <xf numFmtId="0" fontId="20" fillId="3" borderId="0" xfId="0" applyFont="1" applyFill="1" applyBorder="1" applyAlignment="1"/>
    <xf numFmtId="0" fontId="20" fillId="3" borderId="0" xfId="0" applyFont="1" applyFill="1"/>
    <xf numFmtId="0" fontId="21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/>
    </xf>
    <xf numFmtId="0" fontId="3" fillId="3" borderId="3" xfId="0" applyFont="1" applyFill="1" applyBorder="1"/>
    <xf numFmtId="0" fontId="24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4" xfId="0" applyFont="1" applyBorder="1" applyAlignment="1">
      <alignment horizontal="right"/>
    </xf>
    <xf numFmtId="0" fontId="11" fillId="3" borderId="4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8" fillId="3" borderId="4" xfId="0" applyFont="1" applyFill="1" applyBorder="1" applyAlignment="1">
      <alignment horizontal="right" wrapText="1"/>
    </xf>
    <xf numFmtId="0" fontId="26" fillId="3" borderId="2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right"/>
    </xf>
    <xf numFmtId="0" fontId="3" fillId="3" borderId="11" xfId="0" applyFont="1" applyFill="1" applyBorder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1" xfId="0" applyFont="1" applyBorder="1"/>
    <xf numFmtId="0" fontId="3" fillId="0" borderId="5" xfId="0" applyFont="1" applyBorder="1" applyAlignment="1">
      <alignment horizontal="left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7" fillId="3" borderId="3" xfId="0" applyFont="1" applyFill="1" applyBorder="1" applyAlignment="1">
      <alignment horizontal="center"/>
    </xf>
    <xf numFmtId="165" fontId="27" fillId="3" borderId="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27" fillId="3" borderId="3" xfId="0" applyNumberFormat="1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0" xfId="0" applyFont="1" applyFill="1"/>
    <xf numFmtId="0" fontId="27" fillId="3" borderId="3" xfId="0" applyFont="1" applyFill="1" applyBorder="1" applyAlignment="1">
      <alignment horizontal="center" wrapText="1"/>
    </xf>
    <xf numFmtId="0" fontId="27" fillId="3" borderId="5" xfId="0" applyFont="1" applyFill="1" applyBorder="1"/>
    <xf numFmtId="0" fontId="27" fillId="3" borderId="9" xfId="0" applyFont="1" applyFill="1" applyBorder="1" applyAlignment="1">
      <alignment horizontal="right"/>
    </xf>
    <xf numFmtId="0" fontId="27" fillId="3" borderId="0" xfId="0" applyFont="1" applyFill="1" applyAlignment="1">
      <alignment wrapText="1"/>
    </xf>
    <xf numFmtId="0" fontId="27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0" fontId="28" fillId="3" borderId="2" xfId="0" applyFont="1" applyFill="1" applyBorder="1" applyAlignment="1">
      <alignment horizontal="right" wrapText="1"/>
    </xf>
    <xf numFmtId="0" fontId="25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Fill="1"/>
    <xf numFmtId="0" fontId="3" fillId="3" borderId="0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right" wrapText="1"/>
    </xf>
    <xf numFmtId="0" fontId="20" fillId="3" borderId="3" xfId="0" applyFont="1" applyFill="1" applyBorder="1" applyAlignment="1">
      <alignment horizontal="center" wrapText="1"/>
    </xf>
    <xf numFmtId="1" fontId="20" fillId="3" borderId="3" xfId="0" applyNumberFormat="1" applyFont="1" applyFill="1" applyBorder="1" applyAlignment="1">
      <alignment horizontal="center" wrapText="1"/>
    </xf>
    <xf numFmtId="165" fontId="20" fillId="3" borderId="3" xfId="0" applyNumberFormat="1" applyFont="1" applyFill="1" applyBorder="1" applyAlignment="1">
      <alignment horizontal="center" wrapText="1"/>
    </xf>
    <xf numFmtId="0" fontId="20" fillId="3" borderId="0" xfId="0" applyFont="1" applyFill="1" applyBorder="1" applyAlignment="1">
      <alignment wrapText="1"/>
    </xf>
    <xf numFmtId="0" fontId="20" fillId="3" borderId="0" xfId="0" applyFont="1" applyFill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5" fillId="3" borderId="1" xfId="0" applyFont="1" applyFill="1" applyBorder="1"/>
    <xf numFmtId="0" fontId="28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center" wrapText="1"/>
    </xf>
    <xf numFmtId="0" fontId="14" fillId="0" borderId="1" xfId="0" applyFont="1" applyBorder="1"/>
    <xf numFmtId="0" fontId="3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left"/>
    </xf>
    <xf numFmtId="0" fontId="23" fillId="3" borderId="1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1" fontId="20" fillId="0" borderId="3" xfId="0" applyNumberFormat="1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0" fontId="20" fillId="0" borderId="0" xfId="0" applyFont="1"/>
    <xf numFmtId="0" fontId="20" fillId="3" borderId="1" xfId="0" applyFont="1" applyFill="1" applyBorder="1"/>
    <xf numFmtId="0" fontId="20" fillId="3" borderId="0" xfId="0" applyFont="1" applyFill="1" applyBorder="1" applyAlignment="1">
      <alignment horizontal="center"/>
    </xf>
    <xf numFmtId="2" fontId="20" fillId="3" borderId="3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20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20" fillId="3" borderId="3" xfId="0" applyFont="1" applyFill="1" applyBorder="1" applyAlignment="1">
      <alignment horizontal="left"/>
    </xf>
    <xf numFmtId="0" fontId="21" fillId="3" borderId="2" xfId="0" applyFont="1" applyFill="1" applyBorder="1"/>
    <xf numFmtId="0" fontId="24" fillId="3" borderId="2" xfId="0" applyFont="1" applyFill="1" applyBorder="1" applyAlignment="1">
      <alignment horizontal="right" wrapText="1"/>
    </xf>
    <xf numFmtId="166" fontId="20" fillId="3" borderId="3" xfId="0" applyNumberFormat="1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24" fillId="3" borderId="4" xfId="0" applyFont="1" applyFill="1" applyBorder="1" applyAlignment="1">
      <alignment horizontal="right" wrapText="1"/>
    </xf>
    <xf numFmtId="0" fontId="24" fillId="3" borderId="4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1" fillId="3" borderId="4" xfId="0" applyFont="1" applyFill="1" applyBorder="1" applyAlignment="1">
      <alignment horizontal="right" wrapText="1"/>
    </xf>
    <xf numFmtId="0" fontId="29" fillId="3" borderId="4" xfId="0" applyFont="1" applyFill="1" applyBorder="1" applyAlignment="1">
      <alignment horizontal="right" wrapText="1"/>
    </xf>
    <xf numFmtId="0" fontId="29" fillId="3" borderId="2" xfId="0" applyFont="1" applyFill="1" applyBorder="1" applyAlignment="1">
      <alignment horizontal="right"/>
    </xf>
    <xf numFmtId="0" fontId="20" fillId="3" borderId="0" xfId="0" applyFont="1" applyFill="1" applyAlignment="1"/>
    <xf numFmtId="0" fontId="20" fillId="0" borderId="0" xfId="0" applyFont="1" applyBorder="1" applyAlignment="1"/>
    <xf numFmtId="0" fontId="20" fillId="0" borderId="0" xfId="0" applyFont="1" applyAlignment="1"/>
    <xf numFmtId="0" fontId="31" fillId="3" borderId="2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right" wrapText="1"/>
    </xf>
    <xf numFmtId="0" fontId="31" fillId="0" borderId="2" xfId="0" applyFont="1" applyBorder="1" applyAlignment="1">
      <alignment horizontal="center"/>
    </xf>
    <xf numFmtId="0" fontId="29" fillId="3" borderId="2" xfId="0" applyFont="1" applyFill="1" applyBorder="1" applyAlignment="1">
      <alignment horizontal="right" wrapText="1"/>
    </xf>
    <xf numFmtId="0" fontId="29" fillId="0" borderId="2" xfId="0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4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0" fontId="3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3" borderId="0" xfId="0" applyFont="1" applyFill="1" applyBorder="1"/>
    <xf numFmtId="0" fontId="22" fillId="0" borderId="1" xfId="0" applyFont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right"/>
    </xf>
    <xf numFmtId="0" fontId="20" fillId="3" borderId="5" xfId="0" applyFont="1" applyFill="1" applyBorder="1" applyAlignment="1">
      <alignment horizontal="left" wrapText="1"/>
    </xf>
    <xf numFmtId="0" fontId="21" fillId="3" borderId="5" xfId="0" applyFont="1" applyFill="1" applyBorder="1" applyAlignment="1">
      <alignment horizontal="right" wrapText="1"/>
    </xf>
    <xf numFmtId="0" fontId="20" fillId="3" borderId="5" xfId="0" applyFont="1" applyFill="1" applyBorder="1"/>
    <xf numFmtId="0" fontId="20" fillId="3" borderId="9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19" fillId="3" borderId="2" xfId="0" applyFont="1" applyFill="1" applyBorder="1" applyAlignment="1">
      <alignment horizontal="right" wrapText="1"/>
    </xf>
    <xf numFmtId="0" fontId="32" fillId="3" borderId="4" xfId="0" applyFont="1" applyFill="1" applyBorder="1" applyAlignment="1">
      <alignment horizontal="right" wrapText="1"/>
    </xf>
    <xf numFmtId="0" fontId="22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0" fillId="3" borderId="11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2" xfId="1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Normal="100" workbookViewId="0">
      <selection activeCell="J257" sqref="J257"/>
    </sheetView>
  </sheetViews>
  <sheetFormatPr defaultColWidth="9.109375" defaultRowHeight="13.2"/>
  <cols>
    <col min="1" max="1" width="5.33203125" style="7" customWidth="1"/>
    <col min="2" max="2" width="26.44140625" style="1" customWidth="1"/>
    <col min="3" max="3" width="36.6640625" style="1" customWidth="1"/>
    <col min="4" max="4" width="8.77734375" style="7" customWidth="1"/>
    <col min="5" max="5" width="12.77734375" style="117" customWidth="1"/>
    <col min="6" max="6" width="12.88671875" style="7" customWidth="1"/>
    <col min="7" max="7" width="25.88671875" style="7" customWidth="1"/>
    <col min="8" max="8" width="12" style="7" bestFit="1" customWidth="1"/>
    <col min="9" max="16384" width="9.109375" style="1"/>
  </cols>
  <sheetData>
    <row r="1" spans="1:11" ht="16.2">
      <c r="A1" s="265" t="s">
        <v>305</v>
      </c>
      <c r="B1" s="265"/>
      <c r="C1" s="265"/>
      <c r="D1" s="265"/>
      <c r="E1" s="265"/>
      <c r="F1" s="265"/>
      <c r="G1" s="265"/>
    </row>
    <row r="2" spans="1:11" ht="16.2">
      <c r="A2" s="257" t="s">
        <v>302</v>
      </c>
      <c r="B2" s="257"/>
      <c r="C2" s="257"/>
      <c r="D2" s="257"/>
      <c r="E2" s="257"/>
      <c r="F2" s="257"/>
      <c r="G2" s="257"/>
    </row>
    <row r="3" spans="1:11" ht="16.2">
      <c r="A3" s="257" t="s">
        <v>306</v>
      </c>
      <c r="B3" s="257"/>
      <c r="C3" s="257"/>
      <c r="D3" s="257"/>
      <c r="E3" s="257"/>
      <c r="F3" s="257"/>
      <c r="G3" s="257"/>
      <c r="H3" s="117"/>
    </row>
    <row r="4" spans="1:11" ht="16.2">
      <c r="A4" s="257" t="s">
        <v>303</v>
      </c>
      <c r="B4" s="257"/>
      <c r="C4" s="257"/>
      <c r="D4" s="257"/>
      <c r="E4" s="257"/>
      <c r="F4" s="257"/>
      <c r="G4" s="257"/>
      <c r="H4" s="117"/>
    </row>
    <row r="5" spans="1:11" ht="16.2">
      <c r="A5" s="257" t="s">
        <v>304</v>
      </c>
      <c r="B5" s="257"/>
      <c r="C5" s="257"/>
      <c r="D5" s="257"/>
      <c r="E5" s="257"/>
      <c r="F5" s="257"/>
      <c r="G5" s="257"/>
      <c r="H5" s="117"/>
    </row>
    <row r="6" spans="1:11">
      <c r="A6" s="266"/>
      <c r="B6" s="266"/>
      <c r="C6" s="266"/>
      <c r="D6" s="266"/>
      <c r="E6" s="266"/>
      <c r="F6" s="266"/>
      <c r="G6" s="266"/>
    </row>
    <row r="7" spans="1:11" s="2" customFormat="1" ht="48" customHeight="1">
      <c r="A7" s="273" t="s">
        <v>0</v>
      </c>
      <c r="B7" s="271" t="s">
        <v>1</v>
      </c>
      <c r="C7" s="267"/>
      <c r="D7" s="269" t="s">
        <v>2</v>
      </c>
      <c r="E7" s="269" t="s">
        <v>300</v>
      </c>
      <c r="F7" s="269" t="s">
        <v>15</v>
      </c>
      <c r="G7" s="269" t="s">
        <v>16</v>
      </c>
      <c r="K7" s="2" t="s">
        <v>43</v>
      </c>
    </row>
    <row r="8" spans="1:11" s="2" customFormat="1" ht="12">
      <c r="A8" s="274"/>
      <c r="B8" s="272"/>
      <c r="C8" s="268"/>
      <c r="D8" s="270"/>
      <c r="E8" s="270"/>
      <c r="F8" s="270"/>
      <c r="G8" s="270"/>
    </row>
    <row r="9" spans="1:11" s="2" customFormat="1" ht="12">
      <c r="A9" s="29"/>
      <c r="B9" s="28"/>
      <c r="C9" s="27"/>
      <c r="D9" s="26"/>
      <c r="E9" s="26"/>
      <c r="F9" s="26"/>
      <c r="G9" s="26"/>
    </row>
    <row r="10" spans="1:11">
      <c r="A10" s="6">
        <v>1</v>
      </c>
      <c r="B10" s="5" t="s">
        <v>3</v>
      </c>
      <c r="C10" s="4"/>
      <c r="D10" s="16"/>
      <c r="E10" s="16"/>
      <c r="F10" s="16"/>
      <c r="G10" s="17">
        <f>G13+G18+G33+G36+G50+G58+G69+G78+G81+G98+G113+G147+G165+G200+G126+G43+G184+G194+G47+G94+G121</f>
        <v>1787.365</v>
      </c>
    </row>
    <row r="11" spans="1:11">
      <c r="A11" s="6"/>
      <c r="B11" s="5"/>
      <c r="C11" s="4"/>
      <c r="D11" s="16"/>
      <c r="E11" s="16"/>
      <c r="F11" s="16"/>
      <c r="G11" s="17"/>
    </row>
    <row r="12" spans="1:11">
      <c r="A12" s="6"/>
      <c r="B12" s="9" t="s">
        <v>4</v>
      </c>
      <c r="C12" s="4"/>
      <c r="D12" s="16"/>
      <c r="E12" s="16"/>
      <c r="F12" s="16"/>
      <c r="G12" s="16"/>
    </row>
    <row r="13" spans="1:11">
      <c r="A13" s="6">
        <v>1</v>
      </c>
      <c r="B13" s="9" t="s">
        <v>5</v>
      </c>
      <c r="C13" s="4"/>
      <c r="D13" s="16" t="s">
        <v>17</v>
      </c>
      <c r="E13" s="16" t="s">
        <v>301</v>
      </c>
      <c r="F13" s="23">
        <f>SUM(F14:F16)</f>
        <v>7</v>
      </c>
      <c r="G13" s="17">
        <f>SUM(G14:G16)</f>
        <v>11</v>
      </c>
    </row>
    <row r="14" spans="1:11" s="173" customFormat="1">
      <c r="A14" s="171"/>
      <c r="B14" s="99" t="s">
        <v>73</v>
      </c>
      <c r="C14" s="106"/>
      <c r="D14" s="101" t="s">
        <v>18</v>
      </c>
      <c r="E14" s="101"/>
      <c r="F14" s="102">
        <v>1</v>
      </c>
      <c r="G14" s="103">
        <v>7</v>
      </c>
      <c r="H14" s="172"/>
      <c r="I14" s="172"/>
      <c r="J14" s="172"/>
      <c r="K14" s="172"/>
    </row>
    <row r="15" spans="1:11" s="173" customFormat="1">
      <c r="A15" s="171"/>
      <c r="B15" s="99" t="s">
        <v>34</v>
      </c>
      <c r="C15" s="106"/>
      <c r="D15" s="101" t="s">
        <v>18</v>
      </c>
      <c r="E15" s="101"/>
      <c r="F15" s="102">
        <v>1</v>
      </c>
      <c r="G15" s="103">
        <v>1.5</v>
      </c>
      <c r="H15" s="172"/>
      <c r="I15" s="172"/>
      <c r="J15" s="172"/>
      <c r="K15" s="172"/>
    </row>
    <row r="16" spans="1:11" s="84" customFormat="1" ht="13.2" customHeight="1">
      <c r="A16" s="79"/>
      <c r="B16" s="80" t="s">
        <v>161</v>
      </c>
      <c r="C16" s="96"/>
      <c r="D16" s="79" t="s">
        <v>17</v>
      </c>
      <c r="E16" s="79"/>
      <c r="F16" s="81">
        <v>5</v>
      </c>
      <c r="G16" s="82">
        <v>2.5</v>
      </c>
      <c r="H16" s="275"/>
      <c r="I16" s="276"/>
      <c r="J16" s="276"/>
      <c r="K16" s="122"/>
    </row>
    <row r="17" spans="1:11" s="105" customFormat="1">
      <c r="A17" s="101"/>
      <c r="B17" s="99"/>
      <c r="C17" s="106"/>
      <c r="D17" s="101"/>
      <c r="E17" s="101"/>
      <c r="F17" s="102"/>
      <c r="G17" s="103"/>
      <c r="H17" s="104"/>
      <c r="I17" s="104"/>
      <c r="J17" s="104"/>
      <c r="K17" s="104"/>
    </row>
    <row r="18" spans="1:11">
      <c r="A18" s="6">
        <v>1</v>
      </c>
      <c r="B18" s="9" t="s">
        <v>6</v>
      </c>
      <c r="C18" s="100"/>
      <c r="D18" s="16" t="s">
        <v>17</v>
      </c>
      <c r="E18" s="16" t="s">
        <v>301</v>
      </c>
      <c r="F18" s="23">
        <f>SUM(F19:F28)</f>
        <v>50</v>
      </c>
      <c r="G18" s="17">
        <f>SUM(G19:G28)</f>
        <v>39.96</v>
      </c>
    </row>
    <row r="19" spans="1:11" s="70" customFormat="1">
      <c r="A19" s="66"/>
      <c r="B19" s="65" t="s">
        <v>285</v>
      </c>
      <c r="C19" s="72" t="s">
        <v>293</v>
      </c>
      <c r="D19" s="66" t="s">
        <v>18</v>
      </c>
      <c r="E19" s="66"/>
      <c r="F19" s="67">
        <v>1</v>
      </c>
      <c r="G19" s="68">
        <v>7</v>
      </c>
      <c r="H19" s="195"/>
    </row>
    <row r="20" spans="1:11" s="70" customFormat="1">
      <c r="A20" s="66"/>
      <c r="B20" s="65" t="s">
        <v>130</v>
      </c>
      <c r="C20" s="72" t="s">
        <v>172</v>
      </c>
      <c r="D20" s="66" t="s">
        <v>18</v>
      </c>
      <c r="E20" s="66"/>
      <c r="F20" s="67">
        <v>1</v>
      </c>
      <c r="G20" s="68" t="s">
        <v>33</v>
      </c>
      <c r="H20" s="277"/>
      <c r="I20" s="278"/>
    </row>
    <row r="21" spans="1:11" s="70" customFormat="1">
      <c r="A21" s="66"/>
      <c r="B21" s="65" t="s">
        <v>286</v>
      </c>
      <c r="C21" s="72" t="s">
        <v>287</v>
      </c>
      <c r="D21" s="66" t="s">
        <v>18</v>
      </c>
      <c r="E21" s="66"/>
      <c r="F21" s="67">
        <v>1</v>
      </c>
      <c r="G21" s="68" t="s">
        <v>33</v>
      </c>
      <c r="H21" s="174"/>
      <c r="I21" s="195"/>
    </row>
    <row r="22" spans="1:11" s="70" customFormat="1">
      <c r="A22" s="66"/>
      <c r="B22" s="65" t="s">
        <v>288</v>
      </c>
      <c r="C22" s="72" t="s">
        <v>294</v>
      </c>
      <c r="D22" s="66" t="s">
        <v>18</v>
      </c>
      <c r="E22" s="66"/>
      <c r="F22" s="67">
        <v>1</v>
      </c>
      <c r="G22" s="68">
        <v>3</v>
      </c>
      <c r="H22" s="174"/>
      <c r="I22" s="195"/>
    </row>
    <row r="23" spans="1:11" s="70" customFormat="1">
      <c r="A23" s="66"/>
      <c r="B23" s="65" t="s">
        <v>146</v>
      </c>
      <c r="C23" s="72" t="s">
        <v>295</v>
      </c>
      <c r="D23" s="66" t="s">
        <v>17</v>
      </c>
      <c r="E23" s="66"/>
      <c r="F23" s="67">
        <v>1</v>
      </c>
      <c r="G23" s="68">
        <v>7.46</v>
      </c>
      <c r="H23" s="140"/>
    </row>
    <row r="24" spans="1:11" s="84" customFormat="1">
      <c r="A24" s="79"/>
      <c r="B24" s="80" t="s">
        <v>128</v>
      </c>
      <c r="C24" s="96" t="s">
        <v>296</v>
      </c>
      <c r="D24" s="79" t="s">
        <v>17</v>
      </c>
      <c r="E24" s="79"/>
      <c r="F24" s="81">
        <v>10</v>
      </c>
      <c r="G24" s="82">
        <v>5</v>
      </c>
      <c r="H24" s="275"/>
      <c r="I24" s="276"/>
      <c r="J24" s="83"/>
    </row>
    <row r="25" spans="1:11" s="70" customFormat="1">
      <c r="A25" s="66"/>
      <c r="B25" s="65" t="s">
        <v>239</v>
      </c>
      <c r="C25" s="72" t="s">
        <v>241</v>
      </c>
      <c r="D25" s="66" t="s">
        <v>17</v>
      </c>
      <c r="E25" s="66"/>
      <c r="F25" s="67">
        <v>10</v>
      </c>
      <c r="G25" s="68">
        <v>5</v>
      </c>
      <c r="H25" s="169"/>
      <c r="I25" s="169"/>
      <c r="J25" s="170"/>
    </row>
    <row r="26" spans="1:11" s="70" customFormat="1">
      <c r="A26" s="66"/>
      <c r="B26" s="65" t="s">
        <v>78</v>
      </c>
      <c r="C26" s="72" t="s">
        <v>87</v>
      </c>
      <c r="D26" s="66" t="s">
        <v>17</v>
      </c>
      <c r="E26" s="66"/>
      <c r="F26" s="67">
        <v>10</v>
      </c>
      <c r="G26" s="68">
        <v>5</v>
      </c>
      <c r="H26" s="120"/>
    </row>
    <row r="27" spans="1:11" s="70" customFormat="1">
      <c r="A27" s="66"/>
      <c r="B27" s="65" t="s">
        <v>29</v>
      </c>
      <c r="C27" s="72" t="s">
        <v>86</v>
      </c>
      <c r="D27" s="66" t="s">
        <v>17</v>
      </c>
      <c r="E27" s="66"/>
      <c r="F27" s="67">
        <v>10</v>
      </c>
      <c r="G27" s="68">
        <v>5</v>
      </c>
      <c r="H27" s="120"/>
    </row>
    <row r="28" spans="1:11" s="105" customFormat="1">
      <c r="A28" s="101"/>
      <c r="B28" s="99" t="s">
        <v>170</v>
      </c>
      <c r="C28" s="106" t="s">
        <v>248</v>
      </c>
      <c r="D28" s="101" t="s">
        <v>17</v>
      </c>
      <c r="E28" s="101"/>
      <c r="F28" s="102">
        <v>5</v>
      </c>
      <c r="G28" s="103">
        <v>2.5</v>
      </c>
      <c r="H28" s="104"/>
      <c r="I28" s="104"/>
      <c r="J28" s="104"/>
      <c r="K28" s="104"/>
    </row>
    <row r="29" spans="1:11" s="105" customFormat="1">
      <c r="A29" s="101"/>
      <c r="B29" s="99"/>
      <c r="C29" s="106"/>
      <c r="D29" s="101"/>
      <c r="E29" s="101"/>
      <c r="F29" s="102"/>
      <c r="G29" s="103"/>
      <c r="H29" s="104"/>
      <c r="I29" s="104"/>
      <c r="J29" s="104"/>
      <c r="K29" s="104"/>
    </row>
    <row r="30" spans="1:11" s="105" customFormat="1">
      <c r="A30" s="101">
        <v>1</v>
      </c>
      <c r="B30" s="9" t="s">
        <v>233</v>
      </c>
      <c r="C30" s="106"/>
      <c r="D30" s="101"/>
      <c r="E30" s="101"/>
      <c r="F30" s="102"/>
      <c r="G30" s="103"/>
      <c r="H30" s="104"/>
      <c r="I30" s="104"/>
      <c r="J30" s="104"/>
      <c r="K30" s="104"/>
    </row>
    <row r="31" spans="1:11" s="105" customFormat="1">
      <c r="A31" s="101"/>
      <c r="B31" s="99" t="s">
        <v>231</v>
      </c>
      <c r="C31" s="106" t="s">
        <v>242</v>
      </c>
      <c r="D31" s="101" t="s">
        <v>18</v>
      </c>
      <c r="E31" s="16" t="s">
        <v>301</v>
      </c>
      <c r="F31" s="102">
        <v>1</v>
      </c>
      <c r="G31" s="103">
        <v>3</v>
      </c>
      <c r="H31" s="168"/>
      <c r="I31" s="104"/>
      <c r="J31" s="104"/>
      <c r="K31" s="104"/>
    </row>
    <row r="32" spans="1:11" s="105" customFormat="1">
      <c r="A32" s="101"/>
      <c r="B32" s="99"/>
      <c r="C32" s="106"/>
      <c r="D32" s="101"/>
      <c r="E32" s="101"/>
      <c r="F32" s="102"/>
      <c r="G32" s="166"/>
      <c r="H32" s="104"/>
      <c r="I32" s="104"/>
      <c r="J32" s="104"/>
      <c r="K32" s="104"/>
    </row>
    <row r="33" spans="1:11">
      <c r="A33" s="6">
        <v>1</v>
      </c>
      <c r="B33" s="10" t="s">
        <v>126</v>
      </c>
      <c r="C33" s="100"/>
      <c r="D33" s="16" t="s">
        <v>17</v>
      </c>
      <c r="E33" s="16" t="s">
        <v>301</v>
      </c>
      <c r="F33" s="23">
        <f>SUM(F34:F34)</f>
        <v>1</v>
      </c>
      <c r="G33" s="17">
        <f>SUM(G34:G34)</f>
        <v>70</v>
      </c>
    </row>
    <row r="34" spans="1:11" s="105" customFormat="1">
      <c r="A34" s="101"/>
      <c r="B34" s="99" t="s">
        <v>30</v>
      </c>
      <c r="C34" s="106" t="s">
        <v>289</v>
      </c>
      <c r="D34" s="101" t="s">
        <v>18</v>
      </c>
      <c r="E34" s="101"/>
      <c r="F34" s="102">
        <v>1</v>
      </c>
      <c r="G34" s="103">
        <v>70</v>
      </c>
      <c r="H34" s="104"/>
      <c r="I34" s="104"/>
      <c r="J34" s="104"/>
      <c r="K34" s="104"/>
    </row>
    <row r="35" spans="1:11">
      <c r="A35" s="6"/>
      <c r="B35" s="3"/>
      <c r="C35" s="4"/>
      <c r="D35" s="6"/>
      <c r="E35" s="6"/>
      <c r="F35" s="25"/>
      <c r="G35" s="11"/>
    </row>
    <row r="36" spans="1:11">
      <c r="A36" s="6">
        <v>1</v>
      </c>
      <c r="B36" s="10" t="s">
        <v>249</v>
      </c>
      <c r="C36" s="78"/>
      <c r="D36" s="31" t="s">
        <v>19</v>
      </c>
      <c r="E36" s="16" t="s">
        <v>307</v>
      </c>
      <c r="F36" s="23">
        <f>SUM(F37:F42)</f>
        <v>6</v>
      </c>
      <c r="G36" s="17">
        <f>SUM(G37:G42)</f>
        <v>290</v>
      </c>
      <c r="H36" s="1"/>
    </row>
    <row r="37" spans="1:11" s="205" customFormat="1">
      <c r="A37" s="200"/>
      <c r="B37" s="201" t="s">
        <v>120</v>
      </c>
      <c r="C37" s="202" t="s">
        <v>212</v>
      </c>
      <c r="D37" s="200" t="s">
        <v>18</v>
      </c>
      <c r="E37" s="200"/>
      <c r="F37" s="203">
        <v>1</v>
      </c>
      <c r="G37" s="204">
        <v>10</v>
      </c>
    </row>
    <row r="38" spans="1:11" s="156" customFormat="1">
      <c r="A38" s="111"/>
      <c r="B38" s="182" t="s">
        <v>228</v>
      </c>
      <c r="C38" s="183" t="s">
        <v>250</v>
      </c>
      <c r="D38" s="111" t="s">
        <v>226</v>
      </c>
      <c r="E38" s="111"/>
      <c r="F38" s="111">
        <v>1</v>
      </c>
      <c r="G38" s="68" t="s">
        <v>33</v>
      </c>
      <c r="H38" s="154"/>
      <c r="I38" s="155"/>
    </row>
    <row r="39" spans="1:11" s="145" customFormat="1">
      <c r="A39" s="112"/>
      <c r="B39" s="80" t="s">
        <v>36</v>
      </c>
      <c r="C39" s="167" t="s">
        <v>255</v>
      </c>
      <c r="D39" s="112" t="s">
        <v>18</v>
      </c>
      <c r="E39" s="112"/>
      <c r="F39" s="112">
        <v>1</v>
      </c>
      <c r="G39" s="82" t="s">
        <v>33</v>
      </c>
      <c r="H39" s="181"/>
      <c r="I39" s="144"/>
    </row>
    <row r="40" spans="1:11" s="105" customFormat="1">
      <c r="A40" s="101"/>
      <c r="B40" s="206" t="s">
        <v>51</v>
      </c>
      <c r="C40" s="106"/>
      <c r="D40" s="101" t="s">
        <v>18</v>
      </c>
      <c r="E40" s="101"/>
      <c r="F40" s="101">
        <v>1</v>
      </c>
      <c r="G40" s="103">
        <v>280</v>
      </c>
      <c r="H40" s="207"/>
      <c r="I40" s="113"/>
    </row>
    <row r="41" spans="1:11" s="84" customFormat="1" ht="25.2" customHeight="1">
      <c r="A41" s="79"/>
      <c r="B41" s="80" t="s">
        <v>161</v>
      </c>
      <c r="C41" s="96" t="s">
        <v>251</v>
      </c>
      <c r="D41" s="79" t="s">
        <v>226</v>
      </c>
      <c r="E41" s="79"/>
      <c r="F41" s="79">
        <v>2</v>
      </c>
      <c r="G41" s="82"/>
      <c r="H41" s="133"/>
      <c r="I41" s="83"/>
    </row>
    <row r="42" spans="1:11">
      <c r="A42" s="6"/>
      <c r="B42" s="3"/>
      <c r="C42" s="4"/>
      <c r="D42" s="6"/>
      <c r="E42" s="6"/>
      <c r="F42" s="6"/>
      <c r="G42" s="11"/>
    </row>
    <row r="43" spans="1:11">
      <c r="A43" s="6">
        <v>1</v>
      </c>
      <c r="B43" s="42" t="s">
        <v>44</v>
      </c>
      <c r="C43" s="4"/>
      <c r="D43" s="6" t="s">
        <v>19</v>
      </c>
      <c r="E43" s="16" t="s">
        <v>307</v>
      </c>
      <c r="F43" s="23">
        <f>SUM(F44:F44)</f>
        <v>2</v>
      </c>
      <c r="G43" s="17">
        <f>SUM(G44:G44)</f>
        <v>25</v>
      </c>
    </row>
    <row r="44" spans="1:11" s="70" customFormat="1">
      <c r="A44" s="66"/>
      <c r="B44" s="65" t="s">
        <v>117</v>
      </c>
      <c r="C44" s="69"/>
      <c r="D44" s="66" t="s">
        <v>19</v>
      </c>
      <c r="E44" s="66"/>
      <c r="F44" s="67">
        <v>2</v>
      </c>
      <c r="G44" s="68">
        <v>25</v>
      </c>
      <c r="H44" s="107"/>
    </row>
    <row r="45" spans="1:11" s="70" customFormat="1">
      <c r="A45" s="66"/>
      <c r="B45" s="65" t="s">
        <v>258</v>
      </c>
      <c r="C45" s="69" t="s">
        <v>263</v>
      </c>
      <c r="D45" s="66" t="s">
        <v>19</v>
      </c>
      <c r="E45" s="66"/>
      <c r="F45" s="67">
        <v>10</v>
      </c>
      <c r="G45" s="68">
        <v>135</v>
      </c>
      <c r="H45" s="186"/>
    </row>
    <row r="46" spans="1:11">
      <c r="A46" s="6"/>
      <c r="B46" s="3"/>
      <c r="C46" s="4"/>
      <c r="D46" s="6"/>
      <c r="E46" s="6"/>
      <c r="F46" s="25"/>
      <c r="G46" s="11"/>
    </row>
    <row r="47" spans="1:11" ht="39.6">
      <c r="A47" s="6">
        <v>1</v>
      </c>
      <c r="B47" s="199" t="s">
        <v>290</v>
      </c>
      <c r="C47" s="4"/>
      <c r="D47" s="31" t="s">
        <v>17</v>
      </c>
      <c r="E47" s="31"/>
      <c r="F47" s="23">
        <f>SUM(F48:F48)</f>
        <v>1</v>
      </c>
      <c r="G47" s="17">
        <f>SUM(G48:G49)</f>
        <v>3.5</v>
      </c>
    </row>
    <row r="48" spans="1:11" s="98" customFormat="1" ht="13.8">
      <c r="A48" s="112"/>
      <c r="B48" s="252" t="s">
        <v>292</v>
      </c>
      <c r="C48" s="253"/>
      <c r="D48" s="79" t="s">
        <v>18</v>
      </c>
      <c r="E48" s="79"/>
      <c r="F48" s="81">
        <v>1</v>
      </c>
      <c r="G48" s="82">
        <v>3.5</v>
      </c>
    </row>
    <row r="49" spans="1:13" s="124" customFormat="1" ht="13.8">
      <c r="A49" s="94"/>
      <c r="B49" s="71"/>
      <c r="C49" s="109"/>
      <c r="D49" s="66"/>
      <c r="E49" s="66"/>
      <c r="F49" s="67"/>
      <c r="G49" s="68"/>
    </row>
    <row r="50" spans="1:13">
      <c r="A50" s="6">
        <v>1</v>
      </c>
      <c r="B50" s="10" t="s">
        <v>7</v>
      </c>
      <c r="C50" s="4"/>
      <c r="D50" s="16" t="s">
        <v>20</v>
      </c>
      <c r="E50" s="16" t="s">
        <v>301</v>
      </c>
      <c r="F50" s="23">
        <f>SUM(F51:F57)</f>
        <v>82.5</v>
      </c>
      <c r="G50" s="17">
        <f>SUM(G51:G57)</f>
        <v>47.929999999999993</v>
      </c>
    </row>
    <row r="51" spans="1:13" s="105" customFormat="1">
      <c r="A51" s="101"/>
      <c r="B51" s="206" t="s">
        <v>105</v>
      </c>
      <c r="C51" s="106"/>
      <c r="D51" s="101" t="s">
        <v>20</v>
      </c>
      <c r="E51" s="101"/>
      <c r="F51" s="208">
        <v>2.5</v>
      </c>
      <c r="G51" s="103">
        <v>1.45</v>
      </c>
      <c r="H51" s="209"/>
      <c r="I51" s="210"/>
      <c r="J51" s="210"/>
      <c r="K51" s="210"/>
      <c r="L51" s="210"/>
      <c r="M51" s="210"/>
    </row>
    <row r="52" spans="1:13" s="70" customFormat="1">
      <c r="A52" s="66"/>
      <c r="B52" s="65" t="s">
        <v>68</v>
      </c>
      <c r="C52" s="72" t="s">
        <v>269</v>
      </c>
      <c r="D52" s="66" t="s">
        <v>20</v>
      </c>
      <c r="E52" s="66"/>
      <c r="F52" s="67">
        <v>20</v>
      </c>
      <c r="G52" s="68">
        <v>11.6</v>
      </c>
      <c r="H52" s="191"/>
    </row>
    <row r="53" spans="1:13" s="70" customFormat="1">
      <c r="A53" s="66"/>
      <c r="B53" s="65" t="s">
        <v>133</v>
      </c>
      <c r="C53" s="69" t="s">
        <v>158</v>
      </c>
      <c r="D53" s="66" t="s">
        <v>20</v>
      </c>
      <c r="E53" s="66"/>
      <c r="F53" s="67">
        <v>10</v>
      </c>
      <c r="G53" s="68">
        <v>5.8</v>
      </c>
      <c r="H53" s="147"/>
    </row>
    <row r="54" spans="1:13" s="70" customFormat="1">
      <c r="A54" s="66"/>
      <c r="B54" s="65" t="s">
        <v>222</v>
      </c>
      <c r="C54" s="69"/>
      <c r="D54" s="66" t="s">
        <v>20</v>
      </c>
      <c r="E54" s="66"/>
      <c r="F54" s="67">
        <v>20</v>
      </c>
      <c r="G54" s="68">
        <v>11.6</v>
      </c>
      <c r="H54" s="197"/>
    </row>
    <row r="55" spans="1:13" s="105" customFormat="1">
      <c r="A55" s="101"/>
      <c r="B55" s="206" t="s">
        <v>69</v>
      </c>
      <c r="C55" s="211"/>
      <c r="D55" s="101" t="s">
        <v>20</v>
      </c>
      <c r="E55" s="101"/>
      <c r="F55" s="101">
        <v>15</v>
      </c>
      <c r="G55" s="103">
        <v>8.6999999999999993</v>
      </c>
      <c r="H55" s="113"/>
    </row>
    <row r="56" spans="1:13" s="84" customFormat="1" ht="39.6">
      <c r="A56" s="79"/>
      <c r="B56" s="80" t="s">
        <v>134</v>
      </c>
      <c r="C56" s="89" t="s">
        <v>144</v>
      </c>
      <c r="D56" s="79" t="s">
        <v>20</v>
      </c>
      <c r="E56" s="79"/>
      <c r="F56" s="79">
        <v>15</v>
      </c>
      <c r="G56" s="82">
        <v>8.7799999999999994</v>
      </c>
      <c r="H56" s="83"/>
    </row>
    <row r="57" spans="1:13">
      <c r="A57" s="6"/>
      <c r="B57" s="12"/>
      <c r="C57" s="4"/>
      <c r="D57" s="6"/>
      <c r="E57" s="6"/>
      <c r="F57" s="6"/>
      <c r="G57" s="11"/>
    </row>
    <row r="58" spans="1:13">
      <c r="A58" s="6">
        <v>1</v>
      </c>
      <c r="B58" s="10" t="s">
        <v>25</v>
      </c>
      <c r="C58" s="4"/>
      <c r="D58" s="16" t="s">
        <v>17</v>
      </c>
      <c r="E58" s="16" t="s">
        <v>301</v>
      </c>
      <c r="F58" s="23">
        <f>SUM(F59:F68)</f>
        <v>83</v>
      </c>
      <c r="G58" s="17">
        <f>SUM(G59:G68)</f>
        <v>94.2</v>
      </c>
    </row>
    <row r="59" spans="1:13" s="70" customFormat="1">
      <c r="A59" s="66"/>
      <c r="B59" s="65" t="s">
        <v>227</v>
      </c>
      <c r="C59" s="72" t="s">
        <v>252</v>
      </c>
      <c r="D59" s="66" t="s">
        <v>18</v>
      </c>
      <c r="E59" s="66"/>
      <c r="F59" s="67">
        <v>1</v>
      </c>
      <c r="G59" s="68">
        <v>15</v>
      </c>
      <c r="H59" s="184"/>
    </row>
    <row r="60" spans="1:13" s="70" customFormat="1">
      <c r="A60" s="66"/>
      <c r="B60" s="65" t="s">
        <v>168</v>
      </c>
      <c r="C60" s="72" t="s">
        <v>235</v>
      </c>
      <c r="D60" s="66" t="s">
        <v>20</v>
      </c>
      <c r="E60" s="66"/>
      <c r="F60" s="67">
        <v>5</v>
      </c>
      <c r="G60" s="68">
        <v>5</v>
      </c>
      <c r="H60" s="165"/>
    </row>
    <row r="61" spans="1:13" s="105" customFormat="1">
      <c r="A61" s="101"/>
      <c r="B61" s="206" t="s">
        <v>115</v>
      </c>
      <c r="C61" s="106" t="s">
        <v>220</v>
      </c>
      <c r="D61" s="101" t="s">
        <v>17</v>
      </c>
      <c r="E61" s="101"/>
      <c r="F61" s="102">
        <v>12</v>
      </c>
      <c r="G61" s="103">
        <v>13.2</v>
      </c>
      <c r="H61" s="113"/>
    </row>
    <row r="62" spans="1:13" s="84" customFormat="1" ht="21">
      <c r="A62" s="79"/>
      <c r="B62" s="80" t="s">
        <v>97</v>
      </c>
      <c r="C62" s="96" t="s">
        <v>137</v>
      </c>
      <c r="D62" s="79" t="s">
        <v>17</v>
      </c>
      <c r="E62" s="79"/>
      <c r="F62" s="81">
        <v>10</v>
      </c>
      <c r="G62" s="82">
        <v>7</v>
      </c>
      <c r="H62" s="83"/>
    </row>
    <row r="63" spans="1:13" s="70" customFormat="1">
      <c r="A63" s="66"/>
      <c r="B63" s="65" t="s">
        <v>65</v>
      </c>
      <c r="C63" s="72" t="s">
        <v>136</v>
      </c>
      <c r="D63" s="66" t="s">
        <v>18</v>
      </c>
      <c r="E63" s="66"/>
      <c r="F63" s="67">
        <v>1</v>
      </c>
      <c r="G63" s="68">
        <v>3</v>
      </c>
      <c r="H63" s="277"/>
      <c r="I63" s="278"/>
      <c r="J63" s="278"/>
      <c r="K63" s="278"/>
      <c r="L63" s="278"/>
    </row>
    <row r="64" spans="1:13" s="84" customFormat="1">
      <c r="A64" s="79"/>
      <c r="B64" s="80" t="s">
        <v>99</v>
      </c>
      <c r="C64" s="136"/>
      <c r="D64" s="79" t="s">
        <v>20</v>
      </c>
      <c r="E64" s="79"/>
      <c r="F64" s="81">
        <v>13</v>
      </c>
      <c r="G64" s="82">
        <v>8</v>
      </c>
      <c r="H64" s="97"/>
      <c r="I64" s="98"/>
      <c r="J64" s="98"/>
      <c r="K64" s="98"/>
      <c r="L64" s="98"/>
    </row>
    <row r="65" spans="1:9" s="70" customFormat="1">
      <c r="A65" s="66"/>
      <c r="B65" s="65" t="s">
        <v>132</v>
      </c>
      <c r="C65" s="96" t="s">
        <v>142</v>
      </c>
      <c r="D65" s="66" t="s">
        <v>18</v>
      </c>
      <c r="E65" s="66"/>
      <c r="F65" s="67">
        <v>1</v>
      </c>
      <c r="G65" s="68">
        <v>3</v>
      </c>
      <c r="H65" s="259"/>
      <c r="I65" s="260"/>
    </row>
    <row r="66" spans="1:9" s="105" customFormat="1">
      <c r="A66" s="101"/>
      <c r="B66" s="206" t="s">
        <v>29</v>
      </c>
      <c r="C66" s="106" t="s">
        <v>197</v>
      </c>
      <c r="D66" s="101" t="s">
        <v>17</v>
      </c>
      <c r="E66" s="101"/>
      <c r="F66" s="102">
        <v>20</v>
      </c>
      <c r="G66" s="103">
        <v>20</v>
      </c>
      <c r="H66" s="113"/>
    </row>
    <row r="67" spans="1:9" s="105" customFormat="1">
      <c r="A67" s="101"/>
      <c r="B67" s="206" t="s">
        <v>54</v>
      </c>
      <c r="C67" s="106" t="s">
        <v>197</v>
      </c>
      <c r="D67" s="101" t="s">
        <v>17</v>
      </c>
      <c r="E67" s="101"/>
      <c r="F67" s="102">
        <v>20</v>
      </c>
      <c r="G67" s="103">
        <v>20</v>
      </c>
      <c r="H67" s="113"/>
    </row>
    <row r="68" spans="1:9">
      <c r="A68" s="6"/>
      <c r="B68" s="3"/>
      <c r="C68" s="13"/>
      <c r="D68" s="6"/>
      <c r="E68" s="6"/>
      <c r="F68" s="6"/>
      <c r="G68" s="11"/>
    </row>
    <row r="69" spans="1:9">
      <c r="A69" s="6">
        <v>1</v>
      </c>
      <c r="B69" s="10" t="s">
        <v>85</v>
      </c>
      <c r="C69" s="4"/>
      <c r="D69" s="16" t="s">
        <v>19</v>
      </c>
      <c r="E69" s="16" t="s">
        <v>301</v>
      </c>
      <c r="F69" s="23">
        <f>SUM(F70:F76)</f>
        <v>24</v>
      </c>
      <c r="G69" s="17">
        <f>SUM(G70:G76)</f>
        <v>47</v>
      </c>
    </row>
    <row r="70" spans="1:9" s="180" customFormat="1">
      <c r="A70" s="176"/>
      <c r="B70" s="187" t="s">
        <v>196</v>
      </c>
      <c r="C70" s="175" t="s">
        <v>194</v>
      </c>
      <c r="D70" s="176" t="s">
        <v>19</v>
      </c>
      <c r="E70" s="176"/>
      <c r="F70" s="177">
        <v>4</v>
      </c>
      <c r="G70" s="178">
        <v>6</v>
      </c>
      <c r="H70" s="213"/>
    </row>
    <row r="71" spans="1:9" s="180" customFormat="1">
      <c r="A71" s="176"/>
      <c r="B71" s="187" t="s">
        <v>65</v>
      </c>
      <c r="C71" s="175" t="s">
        <v>187</v>
      </c>
      <c r="D71" s="176" t="s">
        <v>19</v>
      </c>
      <c r="E71" s="176"/>
      <c r="F71" s="177">
        <v>2</v>
      </c>
      <c r="G71" s="178">
        <v>3</v>
      </c>
      <c r="H71" s="213"/>
    </row>
    <row r="72" spans="1:9" s="180" customFormat="1">
      <c r="A72" s="176"/>
      <c r="B72" s="187" t="s">
        <v>38</v>
      </c>
      <c r="C72" s="175" t="s">
        <v>194</v>
      </c>
      <c r="D72" s="176" t="s">
        <v>19</v>
      </c>
      <c r="E72" s="176"/>
      <c r="F72" s="177">
        <v>4</v>
      </c>
      <c r="G72" s="178">
        <v>6</v>
      </c>
      <c r="H72" s="213"/>
    </row>
    <row r="73" spans="1:9" s="180" customFormat="1">
      <c r="A73" s="176"/>
      <c r="B73" s="187" t="s">
        <v>38</v>
      </c>
      <c r="C73" s="175" t="s">
        <v>206</v>
      </c>
      <c r="D73" s="176" t="s">
        <v>19</v>
      </c>
      <c r="E73" s="176"/>
      <c r="F73" s="177">
        <v>4</v>
      </c>
      <c r="G73" s="178" t="s">
        <v>33</v>
      </c>
      <c r="H73" s="213"/>
    </row>
    <row r="74" spans="1:9" s="180" customFormat="1">
      <c r="A74" s="176"/>
      <c r="B74" s="187" t="s">
        <v>49</v>
      </c>
      <c r="C74" s="175" t="s">
        <v>194</v>
      </c>
      <c r="D74" s="176" t="s">
        <v>19</v>
      </c>
      <c r="E74" s="176"/>
      <c r="F74" s="177">
        <v>4</v>
      </c>
      <c r="G74" s="178">
        <v>6</v>
      </c>
      <c r="H74" s="213"/>
    </row>
    <row r="75" spans="1:9" s="180" customFormat="1">
      <c r="A75" s="176"/>
      <c r="B75" s="187" t="s">
        <v>232</v>
      </c>
      <c r="C75" s="175"/>
      <c r="D75" s="176" t="s">
        <v>19</v>
      </c>
      <c r="E75" s="176"/>
      <c r="F75" s="177">
        <v>4</v>
      </c>
      <c r="G75" s="178">
        <v>6</v>
      </c>
      <c r="H75" s="213"/>
    </row>
    <row r="76" spans="1:9" s="180" customFormat="1">
      <c r="A76" s="176"/>
      <c r="B76" s="187" t="s">
        <v>190</v>
      </c>
      <c r="C76" s="175" t="s">
        <v>191</v>
      </c>
      <c r="D76" s="176" t="s">
        <v>19</v>
      </c>
      <c r="E76" s="176"/>
      <c r="F76" s="177">
        <v>2</v>
      </c>
      <c r="G76" s="178">
        <v>20</v>
      </c>
      <c r="H76" s="213"/>
    </row>
    <row r="77" spans="1:9">
      <c r="A77" s="6"/>
      <c r="B77" s="3"/>
      <c r="C77" s="4"/>
      <c r="D77" s="6"/>
      <c r="E77" s="6"/>
      <c r="F77" s="25"/>
      <c r="G77" s="11"/>
    </row>
    <row r="78" spans="1:9">
      <c r="A78" s="6">
        <v>1</v>
      </c>
      <c r="B78" s="10" t="s">
        <v>66</v>
      </c>
      <c r="C78" s="4"/>
      <c r="D78" s="16" t="s">
        <v>19</v>
      </c>
      <c r="E78" s="16" t="s">
        <v>307</v>
      </c>
      <c r="F78" s="23">
        <f>SUM(F79:F80)</f>
        <v>2</v>
      </c>
      <c r="G78" s="17">
        <f>SUM(G79:G80)</f>
        <v>30</v>
      </c>
    </row>
    <row r="79" spans="1:9" s="210" customFormat="1">
      <c r="A79" s="214"/>
      <c r="B79" s="206" t="s">
        <v>38</v>
      </c>
      <c r="C79" s="215"/>
      <c r="D79" s="101" t="s">
        <v>19</v>
      </c>
      <c r="E79" s="101"/>
      <c r="F79" s="102">
        <v>2</v>
      </c>
      <c r="G79" s="103">
        <v>30</v>
      </c>
      <c r="H79" s="113"/>
    </row>
    <row r="80" spans="1:9">
      <c r="A80" s="6"/>
      <c r="B80" s="3"/>
      <c r="C80" s="34"/>
      <c r="D80" s="6"/>
      <c r="E80" s="6"/>
      <c r="F80" s="6"/>
      <c r="G80" s="11"/>
    </row>
    <row r="81" spans="1:11">
      <c r="A81" s="6">
        <v>1</v>
      </c>
      <c r="B81" s="10" t="s">
        <v>79</v>
      </c>
      <c r="C81" s="34"/>
      <c r="D81" s="16" t="s">
        <v>21</v>
      </c>
      <c r="E81" s="16" t="s">
        <v>301</v>
      </c>
      <c r="F81" s="23">
        <f>SUM(F82:F92)</f>
        <v>16</v>
      </c>
      <c r="G81" s="18">
        <f>SUM(G82:G93)</f>
        <v>110.3</v>
      </c>
    </row>
    <row r="82" spans="1:11" s="105" customFormat="1">
      <c r="A82" s="101"/>
      <c r="B82" s="108" t="s">
        <v>149</v>
      </c>
      <c r="C82" s="115" t="s">
        <v>254</v>
      </c>
      <c r="D82" s="101" t="s">
        <v>18</v>
      </c>
      <c r="E82" s="101"/>
      <c r="F82" s="102">
        <v>1</v>
      </c>
      <c r="G82" s="103">
        <v>4.8</v>
      </c>
      <c r="H82" s="209"/>
      <c r="I82" s="210"/>
      <c r="J82" s="210"/>
    </row>
    <row r="83" spans="1:11" s="180" customFormat="1">
      <c r="A83" s="176"/>
      <c r="B83" s="187" t="s">
        <v>73</v>
      </c>
      <c r="C83" s="216" t="s">
        <v>270</v>
      </c>
      <c r="D83" s="176" t="s">
        <v>19</v>
      </c>
      <c r="E83" s="176"/>
      <c r="F83" s="177">
        <v>1</v>
      </c>
      <c r="G83" s="217">
        <v>5</v>
      </c>
      <c r="H83" s="218"/>
      <c r="I83" s="219"/>
      <c r="J83" s="219"/>
    </row>
    <row r="84" spans="1:11" s="180" customFormat="1">
      <c r="A84" s="176"/>
      <c r="B84" s="187" t="s">
        <v>116</v>
      </c>
      <c r="C84" s="216" t="s">
        <v>60</v>
      </c>
      <c r="D84" s="176" t="s">
        <v>18</v>
      </c>
      <c r="E84" s="176"/>
      <c r="F84" s="177">
        <v>1</v>
      </c>
      <c r="G84" s="178">
        <v>30</v>
      </c>
      <c r="H84" s="218"/>
      <c r="I84" s="219"/>
      <c r="J84" s="219"/>
    </row>
    <row r="85" spans="1:11" s="180" customFormat="1">
      <c r="A85" s="176"/>
      <c r="B85" s="187" t="s">
        <v>31</v>
      </c>
      <c r="C85" s="220" t="s">
        <v>221</v>
      </c>
      <c r="D85" s="176" t="s">
        <v>18</v>
      </c>
      <c r="E85" s="176"/>
      <c r="F85" s="177">
        <v>1</v>
      </c>
      <c r="G85" s="178">
        <v>25</v>
      </c>
      <c r="H85" s="218"/>
      <c r="I85" s="219"/>
      <c r="J85" s="219"/>
    </row>
    <row r="86" spans="1:11" s="180" customFormat="1">
      <c r="A86" s="176"/>
      <c r="B86" s="187" t="s">
        <v>143</v>
      </c>
      <c r="C86" s="220" t="s">
        <v>147</v>
      </c>
      <c r="D86" s="176" t="s">
        <v>17</v>
      </c>
      <c r="E86" s="176"/>
      <c r="F86" s="177">
        <v>7</v>
      </c>
      <c r="G86" s="178">
        <v>3.5</v>
      </c>
      <c r="H86" s="218"/>
      <c r="I86" s="219"/>
      <c r="J86" s="219"/>
    </row>
    <row r="87" spans="1:11" s="180" customFormat="1">
      <c r="A87" s="176"/>
      <c r="B87" s="187" t="s">
        <v>120</v>
      </c>
      <c r="C87" s="220" t="s">
        <v>121</v>
      </c>
      <c r="D87" s="176" t="s">
        <v>18</v>
      </c>
      <c r="E87" s="176"/>
      <c r="F87" s="177">
        <v>1</v>
      </c>
      <c r="G87" s="178">
        <v>15</v>
      </c>
      <c r="H87" s="218"/>
      <c r="I87" s="219"/>
      <c r="J87" s="219"/>
    </row>
    <row r="88" spans="1:11" s="105" customFormat="1">
      <c r="A88" s="101"/>
      <c r="B88" s="108" t="s">
        <v>99</v>
      </c>
      <c r="C88" s="221" t="s">
        <v>100</v>
      </c>
      <c r="D88" s="101" t="s">
        <v>18</v>
      </c>
      <c r="E88" s="101"/>
      <c r="F88" s="102">
        <v>1</v>
      </c>
      <c r="G88" s="103">
        <v>3</v>
      </c>
      <c r="H88" s="209"/>
      <c r="I88" s="209"/>
      <c r="J88" s="209"/>
      <c r="K88" s="209"/>
    </row>
    <row r="89" spans="1:11" s="180" customFormat="1">
      <c r="A89" s="176"/>
      <c r="B89" s="187" t="s">
        <v>67</v>
      </c>
      <c r="C89" s="220"/>
      <c r="D89" s="176" t="s">
        <v>19</v>
      </c>
      <c r="E89" s="176"/>
      <c r="F89" s="177">
        <v>1</v>
      </c>
      <c r="G89" s="178">
        <v>7</v>
      </c>
      <c r="H89" s="218"/>
      <c r="I89" s="218"/>
      <c r="J89" s="218"/>
      <c r="K89" s="218"/>
    </row>
    <row r="90" spans="1:11" s="105" customFormat="1" ht="23.4" customHeight="1">
      <c r="A90" s="101"/>
      <c r="B90" s="108" t="s">
        <v>77</v>
      </c>
      <c r="C90" s="220" t="s">
        <v>88</v>
      </c>
      <c r="D90" s="101" t="s">
        <v>17</v>
      </c>
      <c r="E90" s="101"/>
      <c r="F90" s="102">
        <v>1</v>
      </c>
      <c r="G90" s="103" t="s">
        <v>33</v>
      </c>
      <c r="H90" s="209"/>
      <c r="I90" s="209"/>
      <c r="J90" s="209"/>
      <c r="K90" s="209"/>
    </row>
    <row r="91" spans="1:11" s="105" customFormat="1">
      <c r="A91" s="101"/>
      <c r="B91" s="206" t="s">
        <v>42</v>
      </c>
      <c r="C91" s="222" t="s">
        <v>264</v>
      </c>
      <c r="D91" s="101"/>
      <c r="E91" s="101"/>
      <c r="F91" s="101"/>
      <c r="G91" s="103">
        <v>2</v>
      </c>
      <c r="H91" s="210"/>
    </row>
    <row r="92" spans="1:11" s="105" customFormat="1">
      <c r="A92" s="101"/>
      <c r="B92" s="206" t="s">
        <v>74</v>
      </c>
      <c r="C92" s="223" t="s">
        <v>60</v>
      </c>
      <c r="D92" s="101" t="s">
        <v>18</v>
      </c>
      <c r="E92" s="101"/>
      <c r="F92" s="101">
        <v>1</v>
      </c>
      <c r="G92" s="103">
        <v>15</v>
      </c>
      <c r="H92" s="113"/>
    </row>
    <row r="93" spans="1:11">
      <c r="A93" s="6"/>
      <c r="B93" s="12"/>
      <c r="C93" s="19"/>
      <c r="D93" s="6"/>
      <c r="E93" s="6"/>
      <c r="F93" s="6"/>
      <c r="G93" s="11"/>
    </row>
    <row r="94" spans="1:11">
      <c r="A94" s="6">
        <v>1</v>
      </c>
      <c r="B94" s="10" t="s">
        <v>55</v>
      </c>
      <c r="C94" s="19"/>
      <c r="D94" s="16" t="s">
        <v>19</v>
      </c>
      <c r="E94" s="16" t="s">
        <v>301</v>
      </c>
      <c r="F94" s="23">
        <v>7</v>
      </c>
      <c r="G94" s="17">
        <f>SUM(G95:G96)</f>
        <v>14</v>
      </c>
    </row>
    <row r="95" spans="1:11" s="84" customFormat="1">
      <c r="A95" s="79"/>
      <c r="B95" s="80" t="s">
        <v>96</v>
      </c>
      <c r="C95" s="127" t="s">
        <v>246</v>
      </c>
      <c r="D95" s="79" t="s">
        <v>19</v>
      </c>
      <c r="E95" s="79"/>
      <c r="F95" s="79">
        <v>1</v>
      </c>
      <c r="G95" s="82">
        <v>7</v>
      </c>
      <c r="H95" s="122"/>
    </row>
    <row r="96" spans="1:11" s="84" customFormat="1">
      <c r="A96" s="79"/>
      <c r="B96" s="80" t="s">
        <v>271</v>
      </c>
      <c r="C96" s="127" t="s">
        <v>272</v>
      </c>
      <c r="D96" s="79" t="s">
        <v>18</v>
      </c>
      <c r="E96" s="79"/>
      <c r="F96" s="79">
        <v>1</v>
      </c>
      <c r="G96" s="82">
        <v>7</v>
      </c>
      <c r="H96" s="122"/>
    </row>
    <row r="97" spans="1:10">
      <c r="A97" s="6"/>
      <c r="B97" s="12"/>
      <c r="C97" s="126"/>
      <c r="D97" s="6"/>
      <c r="E97" s="6"/>
      <c r="F97" s="25"/>
      <c r="G97" s="11"/>
    </row>
    <row r="98" spans="1:10">
      <c r="A98" s="6">
        <v>1</v>
      </c>
      <c r="B98" s="10" t="s">
        <v>8</v>
      </c>
      <c r="C98" s="126"/>
      <c r="D98" s="16" t="s">
        <v>19</v>
      </c>
      <c r="E98" s="16" t="s">
        <v>301</v>
      </c>
      <c r="F98" s="23">
        <f>SUM(F99:F112)</f>
        <v>27</v>
      </c>
      <c r="G98" s="17">
        <f>SUM(G99:G112)</f>
        <v>218.5</v>
      </c>
    </row>
    <row r="99" spans="1:10">
      <c r="A99" s="66"/>
      <c r="B99" s="71" t="s">
        <v>39</v>
      </c>
      <c r="C99" s="92" t="s">
        <v>89</v>
      </c>
      <c r="D99" s="66" t="s">
        <v>19</v>
      </c>
      <c r="E99" s="66"/>
      <c r="F99" s="67">
        <v>1</v>
      </c>
      <c r="G99" s="68">
        <v>8</v>
      </c>
    </row>
    <row r="100" spans="1:10" s="205" customFormat="1">
      <c r="A100" s="101"/>
      <c r="B100" s="108" t="s">
        <v>73</v>
      </c>
      <c r="C100" s="222" t="s">
        <v>210</v>
      </c>
      <c r="D100" s="101" t="s">
        <v>19</v>
      </c>
      <c r="E100" s="101"/>
      <c r="F100" s="102">
        <v>2</v>
      </c>
      <c r="G100" s="103">
        <v>18</v>
      </c>
      <c r="H100" s="224"/>
    </row>
    <row r="101" spans="1:10" s="205" customFormat="1">
      <c r="A101" s="101"/>
      <c r="B101" s="108" t="s">
        <v>31</v>
      </c>
      <c r="C101" s="222" t="s">
        <v>273</v>
      </c>
      <c r="D101" s="101" t="s">
        <v>19</v>
      </c>
      <c r="E101" s="101"/>
      <c r="F101" s="102">
        <v>1</v>
      </c>
      <c r="G101" s="103">
        <v>3.5</v>
      </c>
      <c r="H101" s="224"/>
    </row>
    <row r="102" spans="1:10" s="180" customFormat="1">
      <c r="A102" s="176"/>
      <c r="B102" s="187" t="s">
        <v>98</v>
      </c>
      <c r="C102" s="225"/>
      <c r="D102" s="176" t="s">
        <v>19</v>
      </c>
      <c r="E102" s="176"/>
      <c r="F102" s="176">
        <v>3</v>
      </c>
      <c r="G102" s="178">
        <v>15</v>
      </c>
      <c r="H102" s="213"/>
    </row>
    <row r="103" spans="1:10" s="180" customFormat="1">
      <c r="A103" s="176"/>
      <c r="B103" s="187" t="s">
        <v>240</v>
      </c>
      <c r="C103" s="225">
        <v>84.39</v>
      </c>
      <c r="D103" s="176" t="s">
        <v>19</v>
      </c>
      <c r="E103" s="176"/>
      <c r="F103" s="176">
        <v>2</v>
      </c>
      <c r="G103" s="178">
        <v>14</v>
      </c>
      <c r="H103" s="213"/>
    </row>
    <row r="104" spans="1:10" s="180" customFormat="1">
      <c r="A104" s="176"/>
      <c r="B104" s="187" t="s">
        <v>96</v>
      </c>
      <c r="C104" s="225" t="s">
        <v>245</v>
      </c>
      <c r="D104" s="176" t="s">
        <v>226</v>
      </c>
      <c r="E104" s="176"/>
      <c r="F104" s="176">
        <v>2</v>
      </c>
      <c r="G104" s="178">
        <v>14</v>
      </c>
      <c r="H104" s="213"/>
    </row>
    <row r="105" spans="1:10" s="105" customFormat="1">
      <c r="A105" s="101"/>
      <c r="B105" s="108" t="s">
        <v>95</v>
      </c>
      <c r="C105" s="222" t="s">
        <v>201</v>
      </c>
      <c r="D105" s="101" t="s">
        <v>18</v>
      </c>
      <c r="E105" s="101"/>
      <c r="F105" s="101">
        <v>1</v>
      </c>
      <c r="G105" s="103">
        <v>75</v>
      </c>
      <c r="H105" s="113"/>
    </row>
    <row r="106" spans="1:10" s="105" customFormat="1">
      <c r="A106" s="101"/>
      <c r="B106" s="108" t="s">
        <v>128</v>
      </c>
      <c r="C106" s="222" t="s">
        <v>253</v>
      </c>
      <c r="D106" s="101" t="s">
        <v>226</v>
      </c>
      <c r="E106" s="101"/>
      <c r="F106" s="101">
        <v>3</v>
      </c>
      <c r="G106" s="103">
        <v>9</v>
      </c>
      <c r="H106" s="113"/>
    </row>
    <row r="107" spans="1:10" s="105" customFormat="1">
      <c r="A107" s="101"/>
      <c r="B107" s="108" t="s">
        <v>153</v>
      </c>
      <c r="C107" s="222" t="s">
        <v>178</v>
      </c>
      <c r="D107" s="101" t="s">
        <v>19</v>
      </c>
      <c r="E107" s="101"/>
      <c r="F107" s="101">
        <v>1</v>
      </c>
      <c r="G107" s="103">
        <v>7</v>
      </c>
      <c r="H107" s="263"/>
      <c r="I107" s="264"/>
      <c r="J107" s="264"/>
    </row>
    <row r="108" spans="1:10" s="180" customFormat="1">
      <c r="A108" s="176"/>
      <c r="B108" s="187" t="s">
        <v>118</v>
      </c>
      <c r="C108" s="225" t="s">
        <v>216</v>
      </c>
      <c r="D108" s="176" t="s">
        <v>19</v>
      </c>
      <c r="E108" s="176"/>
      <c r="F108" s="176">
        <v>2</v>
      </c>
      <c r="G108" s="178">
        <v>6</v>
      </c>
      <c r="H108" s="213"/>
    </row>
    <row r="109" spans="1:10" s="70" customFormat="1">
      <c r="A109" s="111"/>
      <c r="B109" s="71" t="s">
        <v>122</v>
      </c>
      <c r="C109" s="92" t="s">
        <v>119</v>
      </c>
      <c r="D109" s="66" t="s">
        <v>19</v>
      </c>
      <c r="E109" s="66"/>
      <c r="F109" s="66">
        <v>3</v>
      </c>
      <c r="G109" s="68">
        <v>21</v>
      </c>
      <c r="H109" s="125"/>
    </row>
    <row r="110" spans="1:10" s="84" customFormat="1" ht="21">
      <c r="A110" s="112"/>
      <c r="B110" s="95" t="s">
        <v>154</v>
      </c>
      <c r="C110" s="135" t="s">
        <v>162</v>
      </c>
      <c r="D110" s="79" t="s">
        <v>19</v>
      </c>
      <c r="E110" s="79"/>
      <c r="F110" s="79">
        <v>1</v>
      </c>
      <c r="G110" s="82">
        <v>15</v>
      </c>
      <c r="H110" s="83"/>
    </row>
    <row r="111" spans="1:10" s="36" customFormat="1" ht="13.8">
      <c r="A111" s="35"/>
      <c r="B111" s="3" t="s">
        <v>258</v>
      </c>
      <c r="C111" s="100" t="s">
        <v>261</v>
      </c>
      <c r="D111" s="6" t="s">
        <v>19</v>
      </c>
      <c r="E111" s="6"/>
      <c r="F111" s="6">
        <v>4</v>
      </c>
      <c r="G111" s="11">
        <v>6</v>
      </c>
      <c r="H111" s="40"/>
    </row>
    <row r="112" spans="1:10" s="36" customFormat="1" ht="13.8">
      <c r="A112" s="35"/>
      <c r="B112" s="3" t="s">
        <v>274</v>
      </c>
      <c r="C112" s="4" t="s">
        <v>275</v>
      </c>
      <c r="D112" s="6" t="s">
        <v>19</v>
      </c>
      <c r="E112" s="6"/>
      <c r="F112" s="6">
        <v>1</v>
      </c>
      <c r="G112" s="11">
        <v>7</v>
      </c>
      <c r="H112" s="40"/>
    </row>
    <row r="113" spans="1:15">
      <c r="A113" s="6">
        <v>1</v>
      </c>
      <c r="B113" s="10" t="s">
        <v>9</v>
      </c>
      <c r="C113" s="4"/>
      <c r="D113" s="16" t="s">
        <v>18</v>
      </c>
      <c r="E113" s="16" t="s">
        <v>301</v>
      </c>
      <c r="F113" s="23">
        <f>SUM(F114:F120)</f>
        <v>12</v>
      </c>
      <c r="G113" s="17">
        <f>SUM(G114:G120)</f>
        <v>90.3</v>
      </c>
    </row>
    <row r="114" spans="1:15" s="84" customFormat="1">
      <c r="A114" s="79"/>
      <c r="B114" s="95" t="s">
        <v>115</v>
      </c>
      <c r="C114" s="254" t="s">
        <v>267</v>
      </c>
      <c r="D114" s="79" t="s">
        <v>19</v>
      </c>
      <c r="E114" s="79"/>
      <c r="F114" s="79">
        <v>1</v>
      </c>
      <c r="G114" s="82">
        <v>10</v>
      </c>
      <c r="H114" s="190"/>
    </row>
    <row r="115" spans="1:15" s="84" customFormat="1">
      <c r="A115" s="79"/>
      <c r="B115" s="95" t="s">
        <v>106</v>
      </c>
      <c r="C115" s="254" t="s">
        <v>159</v>
      </c>
      <c r="D115" s="79" t="s">
        <v>19</v>
      </c>
      <c r="E115" s="79"/>
      <c r="F115" s="79">
        <v>2</v>
      </c>
      <c r="G115" s="82">
        <v>18</v>
      </c>
      <c r="H115" s="83"/>
    </row>
    <row r="116" spans="1:15" s="180" customFormat="1">
      <c r="A116" s="176"/>
      <c r="B116" s="187" t="s">
        <v>108</v>
      </c>
      <c r="C116" s="226" t="s">
        <v>211</v>
      </c>
      <c r="D116" s="176" t="s">
        <v>19</v>
      </c>
      <c r="E116" s="176"/>
      <c r="F116" s="176">
        <v>1</v>
      </c>
      <c r="G116" s="178">
        <v>14.3</v>
      </c>
      <c r="H116" s="213"/>
    </row>
    <row r="117" spans="1:15" s="180" customFormat="1">
      <c r="A117" s="176"/>
      <c r="B117" s="187" t="s">
        <v>135</v>
      </c>
      <c r="C117" s="226" t="s">
        <v>176</v>
      </c>
      <c r="D117" s="176" t="s">
        <v>19</v>
      </c>
      <c r="E117" s="176"/>
      <c r="F117" s="176">
        <v>2</v>
      </c>
      <c r="G117" s="178">
        <v>6</v>
      </c>
      <c r="H117" s="213"/>
    </row>
    <row r="118" spans="1:15" s="180" customFormat="1">
      <c r="A118" s="176"/>
      <c r="B118" s="187" t="s">
        <v>56</v>
      </c>
      <c r="C118" s="226"/>
      <c r="D118" s="176" t="s">
        <v>19</v>
      </c>
      <c r="E118" s="176"/>
      <c r="F118" s="176">
        <v>1</v>
      </c>
      <c r="G118" s="178">
        <v>7</v>
      </c>
      <c r="H118" s="213"/>
    </row>
    <row r="119" spans="1:15" s="180" customFormat="1">
      <c r="A119" s="176"/>
      <c r="B119" s="187" t="s">
        <v>83</v>
      </c>
      <c r="C119" s="226" t="s">
        <v>177</v>
      </c>
      <c r="D119" s="176" t="s">
        <v>19</v>
      </c>
      <c r="E119" s="176"/>
      <c r="F119" s="176">
        <v>1</v>
      </c>
      <c r="G119" s="178">
        <v>7</v>
      </c>
      <c r="H119" s="213"/>
    </row>
    <row r="120" spans="1:15" s="180" customFormat="1">
      <c r="A120" s="176"/>
      <c r="B120" s="187" t="s">
        <v>36</v>
      </c>
      <c r="C120" s="226" t="s">
        <v>195</v>
      </c>
      <c r="D120" s="176" t="s">
        <v>19</v>
      </c>
      <c r="E120" s="176"/>
      <c r="F120" s="176">
        <v>4</v>
      </c>
      <c r="G120" s="178">
        <v>28</v>
      </c>
      <c r="H120" s="213"/>
    </row>
    <row r="121" spans="1:15" s="70" customFormat="1">
      <c r="A121" s="66">
        <v>1</v>
      </c>
      <c r="B121" s="119" t="s">
        <v>81</v>
      </c>
      <c r="C121" s="72"/>
      <c r="D121" s="111" t="s">
        <v>19</v>
      </c>
      <c r="E121" s="256" t="s">
        <v>301</v>
      </c>
      <c r="F121" s="111">
        <f>SUM(F122:F125)</f>
        <v>16</v>
      </c>
      <c r="G121" s="75">
        <f>SUM(G122:G125)</f>
        <v>146</v>
      </c>
      <c r="H121" s="118"/>
    </row>
    <row r="122" spans="1:15" s="105" customFormat="1">
      <c r="A122" s="101"/>
      <c r="B122" s="99" t="s">
        <v>65</v>
      </c>
      <c r="C122" s="227" t="s">
        <v>186</v>
      </c>
      <c r="D122" s="101" t="s">
        <v>19</v>
      </c>
      <c r="E122" s="101"/>
      <c r="F122" s="101">
        <v>4</v>
      </c>
      <c r="G122" s="103">
        <v>28</v>
      </c>
      <c r="H122" s="104"/>
      <c r="I122" s="228"/>
      <c r="J122" s="228"/>
      <c r="K122" s="228"/>
      <c r="L122" s="228"/>
      <c r="M122" s="228"/>
      <c r="N122" s="228"/>
      <c r="O122" s="228"/>
    </row>
    <row r="123" spans="1:15" s="84" customFormat="1" ht="21">
      <c r="A123" s="79"/>
      <c r="B123" s="95" t="s">
        <v>82</v>
      </c>
      <c r="C123" s="96" t="s">
        <v>310</v>
      </c>
      <c r="D123" s="79" t="s">
        <v>19</v>
      </c>
      <c r="E123" s="79"/>
      <c r="F123" s="79">
        <v>4</v>
      </c>
      <c r="G123" s="82">
        <v>28</v>
      </c>
      <c r="H123" s="83"/>
    </row>
    <row r="124" spans="1:15" s="84" customFormat="1">
      <c r="A124" s="79"/>
      <c r="B124" s="95" t="s">
        <v>49</v>
      </c>
      <c r="C124" s="96" t="s">
        <v>157</v>
      </c>
      <c r="D124" s="79" t="s">
        <v>19</v>
      </c>
      <c r="E124" s="79"/>
      <c r="F124" s="79">
        <v>2</v>
      </c>
      <c r="G124" s="82">
        <v>30</v>
      </c>
      <c r="H124" s="83"/>
    </row>
    <row r="125" spans="1:15" s="70" customFormat="1">
      <c r="A125" s="66"/>
      <c r="B125" s="71" t="s">
        <v>132</v>
      </c>
      <c r="C125" s="138"/>
      <c r="D125" s="66" t="s">
        <v>19</v>
      </c>
      <c r="E125" s="66"/>
      <c r="F125" s="66">
        <v>6</v>
      </c>
      <c r="G125" s="68">
        <v>60</v>
      </c>
      <c r="H125" s="139"/>
      <c r="I125" s="76"/>
      <c r="J125" s="76"/>
      <c r="K125" s="76"/>
    </row>
    <row r="126" spans="1:15" ht="24">
      <c r="A126" s="6">
        <v>1</v>
      </c>
      <c r="B126" s="198" t="s">
        <v>26</v>
      </c>
      <c r="C126" s="4"/>
      <c r="D126" s="16" t="s">
        <v>19</v>
      </c>
      <c r="E126" s="16" t="s">
        <v>301</v>
      </c>
      <c r="F126" s="23">
        <f>SUM(F127:F146)</f>
        <v>52</v>
      </c>
      <c r="G126" s="17">
        <f>SUM(G127:G146)</f>
        <v>172.6</v>
      </c>
    </row>
    <row r="127" spans="1:15" s="70" customFormat="1">
      <c r="A127" s="66"/>
      <c r="B127" s="95" t="s">
        <v>75</v>
      </c>
      <c r="C127" s="73" t="s">
        <v>311</v>
      </c>
      <c r="D127" s="66" t="s">
        <v>19</v>
      </c>
      <c r="E127" s="66"/>
      <c r="F127" s="67">
        <v>1</v>
      </c>
      <c r="G127" s="68">
        <v>7</v>
      </c>
      <c r="H127" s="259"/>
      <c r="I127" s="260"/>
    </row>
    <row r="128" spans="1:15">
      <c r="A128" s="66"/>
      <c r="B128" s="65" t="s">
        <v>53</v>
      </c>
      <c r="C128" s="73" t="s">
        <v>58</v>
      </c>
      <c r="D128" s="66" t="s">
        <v>19</v>
      </c>
      <c r="E128" s="66"/>
      <c r="F128" s="66">
        <v>1</v>
      </c>
      <c r="G128" s="68">
        <v>1.5</v>
      </c>
      <c r="H128" s="53"/>
      <c r="I128" s="45"/>
      <c r="J128" s="45"/>
      <c r="K128" s="45"/>
      <c r="L128" s="45"/>
      <c r="M128" s="45"/>
      <c r="N128" s="45"/>
      <c r="O128" s="45"/>
    </row>
    <row r="129" spans="1:15">
      <c r="A129" s="66"/>
      <c r="B129" s="65" t="s">
        <v>168</v>
      </c>
      <c r="C129" s="73" t="s">
        <v>169</v>
      </c>
      <c r="D129" s="66" t="s">
        <v>18</v>
      </c>
      <c r="E129" s="66"/>
      <c r="F129" s="66">
        <v>1</v>
      </c>
      <c r="G129" s="68">
        <v>5.5</v>
      </c>
      <c r="H129" s="53"/>
      <c r="I129" s="45"/>
      <c r="J129" s="45"/>
      <c r="K129" s="45"/>
      <c r="L129" s="45"/>
      <c r="M129" s="45"/>
      <c r="N129" s="45"/>
      <c r="O129" s="45"/>
    </row>
    <row r="130" spans="1:15">
      <c r="A130" s="66"/>
      <c r="B130" s="65" t="s">
        <v>48</v>
      </c>
      <c r="C130" s="73" t="s">
        <v>58</v>
      </c>
      <c r="D130" s="66" t="s">
        <v>19</v>
      </c>
      <c r="E130" s="66"/>
      <c r="F130" s="66">
        <v>3</v>
      </c>
      <c r="G130" s="68">
        <v>4.5</v>
      </c>
      <c r="H130" s="53"/>
      <c r="I130" s="45"/>
      <c r="J130" s="45"/>
      <c r="K130" s="45"/>
      <c r="L130" s="45"/>
      <c r="M130" s="45"/>
      <c r="N130" s="45"/>
      <c r="O130" s="45"/>
    </row>
    <row r="131" spans="1:15">
      <c r="A131" s="66"/>
      <c r="B131" s="65" t="s">
        <v>106</v>
      </c>
      <c r="C131" s="73" t="s">
        <v>265</v>
      </c>
      <c r="D131" s="66" t="s">
        <v>19</v>
      </c>
      <c r="E131" s="66"/>
      <c r="F131" s="66">
        <v>1</v>
      </c>
      <c r="G131" s="68">
        <v>20</v>
      </c>
      <c r="H131" s="53"/>
      <c r="I131" s="45"/>
      <c r="J131" s="45"/>
      <c r="K131" s="45"/>
      <c r="L131" s="45"/>
      <c r="M131" s="45"/>
      <c r="N131" s="45"/>
      <c r="O131" s="45"/>
    </row>
    <row r="132" spans="1:15" s="205" customFormat="1">
      <c r="A132" s="101"/>
      <c r="B132" s="206" t="s">
        <v>196</v>
      </c>
      <c r="C132" s="227" t="s">
        <v>200</v>
      </c>
      <c r="D132" s="101" t="s">
        <v>19</v>
      </c>
      <c r="E132" s="101"/>
      <c r="F132" s="101">
        <v>1</v>
      </c>
      <c r="G132" s="103" t="s">
        <v>33</v>
      </c>
      <c r="H132" s="229"/>
      <c r="I132" s="230"/>
      <c r="J132" s="230"/>
      <c r="K132" s="230"/>
      <c r="L132" s="230"/>
      <c r="M132" s="230"/>
      <c r="N132" s="230"/>
      <c r="O132" s="230"/>
    </row>
    <row r="133" spans="1:15" s="105" customFormat="1">
      <c r="A133" s="101"/>
      <c r="B133" s="206" t="s">
        <v>37</v>
      </c>
      <c r="C133" s="106" t="s">
        <v>64</v>
      </c>
      <c r="D133" s="101" t="s">
        <v>19</v>
      </c>
      <c r="E133" s="101"/>
      <c r="F133" s="101">
        <v>4</v>
      </c>
      <c r="G133" s="103">
        <v>7.6</v>
      </c>
      <c r="H133" s="207"/>
      <c r="I133" s="113"/>
    </row>
    <row r="134" spans="1:15" s="105" customFormat="1">
      <c r="A134" s="101"/>
      <c r="B134" s="187" t="s">
        <v>228</v>
      </c>
      <c r="C134" s="106" t="s">
        <v>276</v>
      </c>
      <c r="D134" s="101" t="s">
        <v>19</v>
      </c>
      <c r="E134" s="101"/>
      <c r="F134" s="102">
        <v>1</v>
      </c>
      <c r="G134" s="103">
        <v>7</v>
      </c>
      <c r="H134" s="113"/>
    </row>
    <row r="135" spans="1:15" s="180" customFormat="1">
      <c r="A135" s="176"/>
      <c r="B135" s="187" t="s">
        <v>99</v>
      </c>
      <c r="C135" s="175" t="s">
        <v>102</v>
      </c>
      <c r="D135" s="176" t="s">
        <v>19</v>
      </c>
      <c r="E135" s="176"/>
      <c r="F135" s="177">
        <v>3</v>
      </c>
      <c r="G135" s="178">
        <v>9</v>
      </c>
      <c r="H135" s="213"/>
    </row>
    <row r="136" spans="1:15" s="180" customFormat="1">
      <c r="A136" s="176"/>
      <c r="B136" s="187" t="s">
        <v>49</v>
      </c>
      <c r="C136" s="175" t="s">
        <v>103</v>
      </c>
      <c r="D136" s="176" t="s">
        <v>19</v>
      </c>
      <c r="E136" s="176"/>
      <c r="F136" s="177">
        <v>1</v>
      </c>
      <c r="G136" s="178">
        <v>5</v>
      </c>
      <c r="H136" s="213"/>
    </row>
    <row r="137" spans="1:15" s="180" customFormat="1">
      <c r="A137" s="176"/>
      <c r="B137" s="187" t="s">
        <v>96</v>
      </c>
      <c r="C137" s="175" t="s">
        <v>247</v>
      </c>
      <c r="D137" s="176" t="s">
        <v>19</v>
      </c>
      <c r="E137" s="176"/>
      <c r="F137" s="177">
        <v>1</v>
      </c>
      <c r="G137" s="178">
        <v>2.5</v>
      </c>
      <c r="H137" s="213"/>
    </row>
    <row r="138" spans="1:15" s="180" customFormat="1">
      <c r="A138" s="176"/>
      <c r="B138" s="187" t="s">
        <v>232</v>
      </c>
      <c r="C138" s="175" t="s">
        <v>243</v>
      </c>
      <c r="D138" s="176" t="s">
        <v>226</v>
      </c>
      <c r="E138" s="176"/>
      <c r="F138" s="177">
        <v>1</v>
      </c>
      <c r="G138" s="178">
        <v>10</v>
      </c>
      <c r="H138" s="213"/>
    </row>
    <row r="139" spans="1:15" s="105" customFormat="1">
      <c r="A139" s="101"/>
      <c r="B139" s="108" t="s">
        <v>77</v>
      </c>
      <c r="C139" s="106" t="s">
        <v>91</v>
      </c>
      <c r="D139" s="101" t="s">
        <v>19</v>
      </c>
      <c r="E139" s="101"/>
      <c r="F139" s="102">
        <v>1</v>
      </c>
      <c r="G139" s="103" t="s">
        <v>33</v>
      </c>
      <c r="H139" s="113"/>
    </row>
    <row r="140" spans="1:15" s="180" customFormat="1" ht="13.2" customHeight="1">
      <c r="A140" s="176"/>
      <c r="B140" s="187" t="s">
        <v>107</v>
      </c>
      <c r="C140" s="175" t="s">
        <v>160</v>
      </c>
      <c r="D140" s="176" t="s">
        <v>19</v>
      </c>
      <c r="E140" s="176"/>
      <c r="F140" s="177">
        <v>1</v>
      </c>
      <c r="G140" s="178">
        <v>10</v>
      </c>
      <c r="H140" s="213"/>
    </row>
    <row r="141" spans="1:15" s="105" customFormat="1">
      <c r="A141" s="101"/>
      <c r="B141" s="206" t="s">
        <v>30</v>
      </c>
      <c r="C141" s="227" t="s">
        <v>71</v>
      </c>
      <c r="D141" s="101" t="s">
        <v>19</v>
      </c>
      <c r="E141" s="101"/>
      <c r="F141" s="101">
        <v>18</v>
      </c>
      <c r="G141" s="103">
        <v>27</v>
      </c>
      <c r="H141" s="104"/>
      <c r="I141" s="228"/>
      <c r="J141" s="228"/>
      <c r="K141" s="228"/>
      <c r="L141" s="228"/>
      <c r="M141" s="228"/>
      <c r="N141" s="228"/>
      <c r="O141" s="228"/>
    </row>
    <row r="142" spans="1:15" s="105" customFormat="1">
      <c r="A142" s="101"/>
      <c r="B142" s="206" t="s">
        <v>74</v>
      </c>
      <c r="C142" s="227" t="s">
        <v>215</v>
      </c>
      <c r="D142" s="101" t="s">
        <v>19</v>
      </c>
      <c r="E142" s="101"/>
      <c r="F142" s="101">
        <v>1</v>
      </c>
      <c r="G142" s="103">
        <v>13</v>
      </c>
      <c r="H142" s="104"/>
      <c r="I142" s="228"/>
      <c r="J142" s="228"/>
      <c r="K142" s="228"/>
      <c r="L142" s="228"/>
      <c r="M142" s="228"/>
      <c r="N142" s="228"/>
      <c r="O142" s="228"/>
    </row>
    <row r="143" spans="1:15" s="105" customFormat="1">
      <c r="A143" s="101"/>
      <c r="B143" s="206" t="s">
        <v>224</v>
      </c>
      <c r="C143" s="227" t="s">
        <v>225</v>
      </c>
      <c r="D143" s="101" t="s">
        <v>19</v>
      </c>
      <c r="E143" s="101"/>
      <c r="F143" s="101">
        <v>8</v>
      </c>
      <c r="G143" s="103">
        <v>16</v>
      </c>
      <c r="H143" s="104"/>
      <c r="I143" s="228"/>
      <c r="J143" s="228"/>
      <c r="K143" s="228"/>
      <c r="L143" s="228"/>
      <c r="M143" s="228"/>
      <c r="N143" s="228"/>
      <c r="O143" s="228"/>
    </row>
    <row r="144" spans="1:15" s="70" customFormat="1">
      <c r="A144" s="66"/>
      <c r="B144" s="65" t="s">
        <v>170</v>
      </c>
      <c r="C144" s="73" t="s">
        <v>171</v>
      </c>
      <c r="D144" s="66" t="s">
        <v>19</v>
      </c>
      <c r="E144" s="66"/>
      <c r="F144" s="66">
        <v>1</v>
      </c>
      <c r="G144" s="68">
        <v>15</v>
      </c>
      <c r="H144" s="76"/>
      <c r="I144" s="77"/>
      <c r="J144" s="77"/>
      <c r="K144" s="77"/>
      <c r="L144" s="77"/>
      <c r="M144" s="77"/>
      <c r="N144" s="77"/>
      <c r="O144" s="77"/>
    </row>
    <row r="145" spans="1:15" s="70" customFormat="1">
      <c r="A145" s="66"/>
      <c r="B145" s="65" t="s">
        <v>258</v>
      </c>
      <c r="C145" s="73" t="s">
        <v>262</v>
      </c>
      <c r="D145" s="66" t="s">
        <v>19</v>
      </c>
      <c r="E145" s="66"/>
      <c r="F145" s="66">
        <v>2</v>
      </c>
      <c r="G145" s="68">
        <v>7</v>
      </c>
      <c r="H145" s="76"/>
      <c r="I145" s="77"/>
      <c r="J145" s="77"/>
      <c r="K145" s="77"/>
      <c r="L145" s="77"/>
      <c r="M145" s="77"/>
      <c r="N145" s="77"/>
      <c r="O145" s="77"/>
    </row>
    <row r="146" spans="1:15" s="84" customFormat="1" ht="19.8">
      <c r="A146" s="79"/>
      <c r="B146" s="80" t="s">
        <v>134</v>
      </c>
      <c r="C146" s="85" t="s">
        <v>145</v>
      </c>
      <c r="D146" s="79" t="s">
        <v>19</v>
      </c>
      <c r="E146" s="79"/>
      <c r="F146" s="79">
        <v>1</v>
      </c>
      <c r="G146" s="82">
        <v>5</v>
      </c>
      <c r="H146" s="122"/>
    </row>
    <row r="147" spans="1:15">
      <c r="A147" s="6">
        <v>1</v>
      </c>
      <c r="B147" s="10" t="s">
        <v>10</v>
      </c>
      <c r="C147" s="4"/>
      <c r="D147" s="16" t="s">
        <v>18</v>
      </c>
      <c r="E147" s="16" t="s">
        <v>301</v>
      </c>
      <c r="F147" s="23">
        <f>SUM(F148:F160)</f>
        <v>21</v>
      </c>
      <c r="G147" s="17">
        <f>SUM(G148:G160)</f>
        <v>232.5</v>
      </c>
    </row>
    <row r="148" spans="1:15" s="70" customFormat="1">
      <c r="A148" s="111"/>
      <c r="B148" s="65" t="s">
        <v>129</v>
      </c>
      <c r="C148" s="93" t="s">
        <v>163</v>
      </c>
      <c r="D148" s="66" t="s">
        <v>19</v>
      </c>
      <c r="E148" s="66"/>
      <c r="F148" s="67">
        <v>1</v>
      </c>
      <c r="G148" s="68">
        <v>10</v>
      </c>
      <c r="H148" s="148"/>
    </row>
    <row r="149" spans="1:15" s="70" customFormat="1">
      <c r="A149" s="111"/>
      <c r="B149" s="65" t="s">
        <v>84</v>
      </c>
      <c r="C149" s="93"/>
      <c r="D149" s="66" t="s">
        <v>19</v>
      </c>
      <c r="E149" s="66"/>
      <c r="F149" s="67">
        <v>1</v>
      </c>
      <c r="G149" s="68">
        <v>7</v>
      </c>
      <c r="H149" s="123"/>
    </row>
    <row r="150" spans="1:15" s="105" customFormat="1">
      <c r="A150" s="101"/>
      <c r="B150" s="206" t="s">
        <v>31</v>
      </c>
      <c r="C150" s="231" t="s">
        <v>52</v>
      </c>
      <c r="D150" s="101" t="s">
        <v>19</v>
      </c>
      <c r="E150" s="101"/>
      <c r="F150" s="102">
        <v>2</v>
      </c>
      <c r="G150" s="103">
        <v>30</v>
      </c>
      <c r="H150" s="113"/>
    </row>
    <row r="151" spans="1:15" s="105" customFormat="1">
      <c r="A151" s="101"/>
      <c r="B151" s="206" t="s">
        <v>236</v>
      </c>
      <c r="C151" s="231" t="s">
        <v>237</v>
      </c>
      <c r="D151" s="101" t="s">
        <v>19</v>
      </c>
      <c r="E151" s="101"/>
      <c r="F151" s="102">
        <v>1</v>
      </c>
      <c r="G151" s="103">
        <v>7</v>
      </c>
      <c r="H151" s="113"/>
    </row>
    <row r="152" spans="1:15" s="105" customFormat="1">
      <c r="A152" s="101"/>
      <c r="B152" s="206" t="s">
        <v>113</v>
      </c>
      <c r="C152" s="231" t="s">
        <v>114</v>
      </c>
      <c r="D152" s="101" t="s">
        <v>19</v>
      </c>
      <c r="E152" s="101"/>
      <c r="F152" s="102">
        <v>1</v>
      </c>
      <c r="G152" s="103">
        <v>7</v>
      </c>
      <c r="H152" s="113"/>
    </row>
    <row r="153" spans="1:15" s="180" customFormat="1">
      <c r="A153" s="176"/>
      <c r="B153" s="99" t="s">
        <v>32</v>
      </c>
      <c r="C153" s="232"/>
      <c r="D153" s="176" t="s">
        <v>18</v>
      </c>
      <c r="E153" s="176"/>
      <c r="F153" s="177">
        <v>1</v>
      </c>
      <c r="G153" s="178">
        <v>70</v>
      </c>
      <c r="H153" s="213"/>
    </row>
    <row r="154" spans="1:15" s="105" customFormat="1">
      <c r="A154" s="101"/>
      <c r="B154" s="108" t="s">
        <v>35</v>
      </c>
      <c r="C154" s="115" t="s">
        <v>151</v>
      </c>
      <c r="D154" s="101" t="s">
        <v>19</v>
      </c>
      <c r="E154" s="101"/>
      <c r="F154" s="102">
        <v>2</v>
      </c>
      <c r="G154" s="103">
        <v>14</v>
      </c>
      <c r="H154" s="113"/>
    </row>
    <row r="155" spans="1:15" s="105" customFormat="1">
      <c r="A155" s="101"/>
      <c r="B155" s="108" t="s">
        <v>117</v>
      </c>
      <c r="C155" s="115"/>
      <c r="D155" s="101" t="s">
        <v>19</v>
      </c>
      <c r="E155" s="101"/>
      <c r="F155" s="102">
        <v>1</v>
      </c>
      <c r="G155" s="103">
        <v>7</v>
      </c>
      <c r="H155" s="113"/>
    </row>
    <row r="156" spans="1:15" s="105" customFormat="1">
      <c r="A156" s="101"/>
      <c r="B156" s="108" t="s">
        <v>109</v>
      </c>
      <c r="C156" s="115" t="s">
        <v>223</v>
      </c>
      <c r="D156" s="101" t="s">
        <v>19</v>
      </c>
      <c r="E156" s="101"/>
      <c r="F156" s="102">
        <v>4</v>
      </c>
      <c r="G156" s="103">
        <v>50</v>
      </c>
      <c r="H156" s="113"/>
    </row>
    <row r="157" spans="1:15" s="105" customFormat="1">
      <c r="A157" s="101"/>
      <c r="B157" s="108" t="s">
        <v>62</v>
      </c>
      <c r="C157" s="115" t="s">
        <v>229</v>
      </c>
      <c r="D157" s="101" t="s">
        <v>19</v>
      </c>
      <c r="E157" s="101"/>
      <c r="F157" s="102">
        <v>1</v>
      </c>
      <c r="G157" s="103">
        <v>15</v>
      </c>
      <c r="H157" s="113"/>
    </row>
    <row r="158" spans="1:15" s="105" customFormat="1">
      <c r="A158" s="101"/>
      <c r="B158" s="108" t="s">
        <v>134</v>
      </c>
      <c r="C158" s="115" t="s">
        <v>244</v>
      </c>
      <c r="D158" s="101" t="s">
        <v>19</v>
      </c>
      <c r="E158" s="101"/>
      <c r="F158" s="102">
        <v>1</v>
      </c>
      <c r="G158" s="103">
        <v>7</v>
      </c>
      <c r="H158" s="113"/>
    </row>
    <row r="159" spans="1:15" s="70" customFormat="1">
      <c r="A159" s="66"/>
      <c r="B159" s="71" t="s">
        <v>258</v>
      </c>
      <c r="C159" s="128" t="s">
        <v>260</v>
      </c>
      <c r="D159" s="66" t="s">
        <v>19</v>
      </c>
      <c r="E159" s="66"/>
      <c r="F159" s="67">
        <v>4</v>
      </c>
      <c r="G159" s="68">
        <v>1.5</v>
      </c>
      <c r="H159" s="186"/>
    </row>
    <row r="160" spans="1:15" s="70" customFormat="1">
      <c r="A160" s="66"/>
      <c r="B160" s="71" t="s">
        <v>148</v>
      </c>
      <c r="C160" s="128"/>
      <c r="D160" s="66" t="s">
        <v>19</v>
      </c>
      <c r="E160" s="66"/>
      <c r="F160" s="67">
        <v>1</v>
      </c>
      <c r="G160" s="68">
        <v>7</v>
      </c>
      <c r="H160" s="141"/>
    </row>
    <row r="161" spans="1:9">
      <c r="A161" s="6">
        <v>1</v>
      </c>
      <c r="B161" s="42" t="s">
        <v>266</v>
      </c>
      <c r="C161" s="13"/>
      <c r="D161" s="6" t="s">
        <v>19</v>
      </c>
      <c r="E161" s="16" t="s">
        <v>307</v>
      </c>
      <c r="F161" s="23">
        <f>SUM(F162:F162)</f>
        <v>1</v>
      </c>
      <c r="G161" s="17">
        <f>SUM(G162:G162)</f>
        <v>50</v>
      </c>
    </row>
    <row r="162" spans="1:9">
      <c r="A162" s="6"/>
      <c r="B162" s="3" t="s">
        <v>141</v>
      </c>
      <c r="C162" s="100"/>
      <c r="D162" s="6" t="s">
        <v>19</v>
      </c>
      <c r="E162" s="6"/>
      <c r="F162" s="25">
        <v>1</v>
      </c>
      <c r="G162" s="11">
        <v>50</v>
      </c>
    </row>
    <row r="163" spans="1:9">
      <c r="A163" s="6"/>
      <c r="B163" s="142"/>
      <c r="C163" s="100"/>
      <c r="D163" s="16"/>
      <c r="E163" s="16"/>
      <c r="F163" s="23"/>
      <c r="G163" s="11"/>
      <c r="H163" s="117"/>
    </row>
    <row r="164" spans="1:9">
      <c r="A164" s="6"/>
      <c r="B164" s="3"/>
      <c r="C164" s="100"/>
      <c r="D164" s="6"/>
      <c r="E164" s="6"/>
      <c r="F164" s="25"/>
      <c r="G164" s="11"/>
      <c r="H164" s="117"/>
    </row>
    <row r="165" spans="1:9">
      <c r="A165" s="6">
        <v>1</v>
      </c>
      <c r="B165" s="10" t="s">
        <v>27</v>
      </c>
      <c r="C165" s="34"/>
      <c r="D165" s="16" t="s">
        <v>19</v>
      </c>
      <c r="E165" s="16" t="s">
        <v>308</v>
      </c>
      <c r="F165" s="23">
        <f>SUM(F166:F182)</f>
        <v>37</v>
      </c>
      <c r="G165" s="17">
        <f>SUM(G166:G182)</f>
        <v>65</v>
      </c>
    </row>
    <row r="166" spans="1:9">
      <c r="A166" s="6"/>
      <c r="B166" s="12" t="s">
        <v>61</v>
      </c>
      <c r="C166" s="74" t="s">
        <v>80</v>
      </c>
      <c r="D166" s="6" t="s">
        <v>19</v>
      </c>
      <c r="E166" s="6"/>
      <c r="F166" s="25">
        <v>1</v>
      </c>
      <c r="G166" s="11">
        <v>3</v>
      </c>
      <c r="H166" s="116"/>
    </row>
    <row r="167" spans="1:9">
      <c r="A167" s="6" t="s">
        <v>63</v>
      </c>
      <c r="B167" s="12" t="s">
        <v>227</v>
      </c>
      <c r="C167" s="74" t="s">
        <v>256</v>
      </c>
      <c r="D167" s="6" t="s">
        <v>19</v>
      </c>
      <c r="E167" s="6"/>
      <c r="F167" s="25">
        <v>1</v>
      </c>
      <c r="G167" s="11">
        <v>8</v>
      </c>
      <c r="H167" s="117"/>
    </row>
    <row r="168" spans="1:9" s="70" customFormat="1">
      <c r="A168" s="66" t="s">
        <v>63</v>
      </c>
      <c r="B168" s="71" t="s">
        <v>291</v>
      </c>
      <c r="C168" s="72" t="s">
        <v>298</v>
      </c>
      <c r="D168" s="66" t="s">
        <v>19</v>
      </c>
      <c r="E168" s="66"/>
      <c r="F168" s="67">
        <v>2</v>
      </c>
      <c r="G168" s="68">
        <v>7</v>
      </c>
      <c r="H168" s="121"/>
    </row>
    <row r="169" spans="1:9" s="70" customFormat="1">
      <c r="A169" s="66"/>
      <c r="B169" s="71" t="s">
        <v>127</v>
      </c>
      <c r="C169" s="72"/>
      <c r="D169" s="66" t="s">
        <v>19</v>
      </c>
      <c r="E169" s="66"/>
      <c r="F169" s="67">
        <v>5</v>
      </c>
      <c r="G169" s="68">
        <v>7.5</v>
      </c>
      <c r="H169" s="150"/>
    </row>
    <row r="170" spans="1:9" s="84" customFormat="1">
      <c r="A170" s="79"/>
      <c r="B170" s="95" t="s">
        <v>150</v>
      </c>
      <c r="C170" s="96" t="s">
        <v>297</v>
      </c>
      <c r="D170" s="79" t="s">
        <v>18</v>
      </c>
      <c r="E170" s="79"/>
      <c r="F170" s="81">
        <v>3</v>
      </c>
      <c r="G170" s="82">
        <v>5</v>
      </c>
      <c r="H170" s="261"/>
      <c r="I170" s="262"/>
    </row>
    <row r="171" spans="1:9" s="84" customFormat="1">
      <c r="A171" s="79"/>
      <c r="B171" s="95" t="s">
        <v>131</v>
      </c>
      <c r="C171" s="175" t="s">
        <v>277</v>
      </c>
      <c r="D171" s="79" t="s">
        <v>19</v>
      </c>
      <c r="E171" s="79"/>
      <c r="F171" s="81">
        <v>5</v>
      </c>
      <c r="G171" s="82">
        <v>5</v>
      </c>
      <c r="H171" s="133"/>
      <c r="I171" s="194"/>
    </row>
    <row r="172" spans="1:9" s="70" customFormat="1">
      <c r="A172" s="66"/>
      <c r="B172" s="71" t="s">
        <v>124</v>
      </c>
      <c r="C172" s="72" t="s">
        <v>165</v>
      </c>
      <c r="D172" s="66" t="s">
        <v>18</v>
      </c>
      <c r="E172" s="66"/>
      <c r="F172" s="67">
        <v>1</v>
      </c>
      <c r="G172" s="68" t="s">
        <v>33</v>
      </c>
      <c r="H172" s="149"/>
    </row>
    <row r="173" spans="1:9" s="70" customFormat="1">
      <c r="A173" s="66"/>
      <c r="B173" s="71" t="s">
        <v>39</v>
      </c>
      <c r="C173" s="72" t="s">
        <v>257</v>
      </c>
      <c r="D173" s="66" t="s">
        <v>19</v>
      </c>
      <c r="E173" s="66"/>
      <c r="F173" s="67">
        <v>6</v>
      </c>
      <c r="G173" s="68" t="s">
        <v>33</v>
      </c>
      <c r="H173" s="185"/>
    </row>
    <row r="174" spans="1:9" s="70" customFormat="1">
      <c r="A174" s="66"/>
      <c r="B174" s="71" t="s">
        <v>166</v>
      </c>
      <c r="C174" s="72" t="s">
        <v>299</v>
      </c>
      <c r="D174" s="66" t="s">
        <v>18</v>
      </c>
      <c r="E174" s="66"/>
      <c r="F174" s="67">
        <v>1</v>
      </c>
      <c r="G174" s="68" t="s">
        <v>33</v>
      </c>
      <c r="H174" s="150"/>
    </row>
    <row r="175" spans="1:9" s="70" customFormat="1">
      <c r="A175" s="66"/>
      <c r="B175" s="71" t="s">
        <v>278</v>
      </c>
      <c r="C175" s="72" t="s">
        <v>279</v>
      </c>
      <c r="D175" s="66" t="s">
        <v>19</v>
      </c>
      <c r="E175" s="66"/>
      <c r="F175" s="67">
        <v>3</v>
      </c>
      <c r="G175" s="68">
        <v>6</v>
      </c>
      <c r="H175" s="193"/>
    </row>
    <row r="176" spans="1:9" s="84" customFormat="1" ht="13.2" customHeight="1">
      <c r="A176" s="79" t="s">
        <v>63</v>
      </c>
      <c r="B176" s="95" t="s">
        <v>99</v>
      </c>
      <c r="C176" s="96" t="s">
        <v>164</v>
      </c>
      <c r="D176" s="79" t="s">
        <v>19</v>
      </c>
      <c r="E176" s="79"/>
      <c r="F176" s="81"/>
      <c r="G176" s="82" t="s">
        <v>33</v>
      </c>
      <c r="H176" s="83"/>
    </row>
    <row r="177" spans="1:9" s="180" customFormat="1" ht="21">
      <c r="A177" s="176"/>
      <c r="B177" s="187" t="s">
        <v>98</v>
      </c>
      <c r="C177" s="175" t="s">
        <v>268</v>
      </c>
      <c r="D177" s="176" t="s">
        <v>18</v>
      </c>
      <c r="E177" s="176"/>
      <c r="F177" s="177">
        <v>1</v>
      </c>
      <c r="G177" s="178" t="s">
        <v>33</v>
      </c>
      <c r="H177" s="213"/>
    </row>
    <row r="178" spans="1:9" s="163" customFormat="1">
      <c r="A178" s="160"/>
      <c r="B178" s="196" t="s">
        <v>280</v>
      </c>
      <c r="C178" s="175" t="s">
        <v>281</v>
      </c>
      <c r="D178" s="176" t="s">
        <v>19</v>
      </c>
      <c r="E178" s="176"/>
      <c r="F178" s="177">
        <v>1</v>
      </c>
      <c r="G178" s="82">
        <v>5</v>
      </c>
      <c r="H178" s="164"/>
    </row>
    <row r="179" spans="1:9" s="163" customFormat="1">
      <c r="A179" s="160"/>
      <c r="B179" s="196" t="s">
        <v>282</v>
      </c>
      <c r="C179" s="175" t="s">
        <v>283</v>
      </c>
      <c r="D179" s="176" t="s">
        <v>19</v>
      </c>
      <c r="E179" s="176"/>
      <c r="F179" s="177">
        <v>2</v>
      </c>
      <c r="G179" s="82">
        <v>7</v>
      </c>
      <c r="H179" s="164"/>
    </row>
    <row r="180" spans="1:9" s="70" customFormat="1">
      <c r="A180" s="66"/>
      <c r="B180" s="71" t="s">
        <v>155</v>
      </c>
      <c r="C180" s="72" t="s">
        <v>156</v>
      </c>
      <c r="D180" s="66" t="s">
        <v>19</v>
      </c>
      <c r="E180" s="66"/>
      <c r="F180" s="67">
        <v>1</v>
      </c>
      <c r="G180" s="68">
        <v>3.5</v>
      </c>
      <c r="H180" s="146"/>
    </row>
    <row r="181" spans="1:9" s="70" customFormat="1">
      <c r="A181" s="66" t="s">
        <v>63</v>
      </c>
      <c r="B181" s="71" t="s">
        <v>173</v>
      </c>
      <c r="C181" s="72" t="s">
        <v>174</v>
      </c>
      <c r="D181" s="66" t="s">
        <v>19</v>
      </c>
      <c r="E181" s="66"/>
      <c r="F181" s="67">
        <v>3</v>
      </c>
      <c r="G181" s="68">
        <v>3</v>
      </c>
      <c r="H181" s="151"/>
    </row>
    <row r="182" spans="1:9" s="70" customFormat="1">
      <c r="A182" s="66"/>
      <c r="B182" s="71" t="s">
        <v>284</v>
      </c>
      <c r="C182" s="72" t="s">
        <v>312</v>
      </c>
      <c r="D182" s="66" t="s">
        <v>19</v>
      </c>
      <c r="E182" s="66"/>
      <c r="F182" s="67">
        <v>1</v>
      </c>
      <c r="G182" s="68">
        <v>5</v>
      </c>
      <c r="H182" s="193"/>
    </row>
    <row r="183" spans="1:9">
      <c r="A183" s="6"/>
      <c r="B183" s="12"/>
      <c r="C183" s="52"/>
      <c r="D183" s="6"/>
      <c r="E183" s="6"/>
      <c r="F183" s="25"/>
      <c r="G183" s="11"/>
    </row>
    <row r="184" spans="1:9">
      <c r="A184" s="6">
        <v>1</v>
      </c>
      <c r="B184" s="42" t="s">
        <v>45</v>
      </c>
      <c r="C184" s="30"/>
      <c r="D184" s="6" t="s">
        <v>19</v>
      </c>
      <c r="E184" s="16" t="s">
        <v>308</v>
      </c>
      <c r="F184" s="33">
        <f>SUM(F185:F193)</f>
        <v>11</v>
      </c>
      <c r="G184" s="32">
        <f>SUM(G185:G193)</f>
        <v>4.6850000000000005</v>
      </c>
    </row>
    <row r="185" spans="1:9" s="105" customFormat="1">
      <c r="A185" s="101"/>
      <c r="B185" s="206" t="s">
        <v>217</v>
      </c>
      <c r="C185" s="115" t="s">
        <v>101</v>
      </c>
      <c r="D185" s="101" t="s">
        <v>19</v>
      </c>
      <c r="E185" s="101"/>
      <c r="F185" s="102">
        <v>2</v>
      </c>
      <c r="G185" s="103">
        <v>0.77</v>
      </c>
      <c r="H185" s="207"/>
      <c r="I185" s="113"/>
    </row>
    <row r="186" spans="1:9" s="105" customFormat="1">
      <c r="A186" s="101"/>
      <c r="B186" s="206" t="s">
        <v>217</v>
      </c>
      <c r="C186" s="115" t="s">
        <v>188</v>
      </c>
      <c r="D186" s="101" t="s">
        <v>19</v>
      </c>
      <c r="E186" s="101"/>
      <c r="F186" s="102">
        <v>1</v>
      </c>
      <c r="G186" s="103">
        <v>0.47499999999999998</v>
      </c>
      <c r="H186" s="207"/>
      <c r="I186" s="113"/>
    </row>
    <row r="187" spans="1:9" s="105" customFormat="1">
      <c r="A187" s="101"/>
      <c r="B187" s="206" t="s">
        <v>47</v>
      </c>
      <c r="C187" s="115" t="s">
        <v>188</v>
      </c>
      <c r="D187" s="101" t="s">
        <v>19</v>
      </c>
      <c r="E187" s="101"/>
      <c r="F187" s="102">
        <v>1</v>
      </c>
      <c r="G187" s="103">
        <v>0.47499999999999998</v>
      </c>
      <c r="H187" s="207"/>
      <c r="I187" s="113"/>
    </row>
    <row r="188" spans="1:9" s="105" customFormat="1">
      <c r="A188" s="101"/>
      <c r="B188" s="206" t="s">
        <v>65</v>
      </c>
      <c r="C188" s="115" t="s">
        <v>188</v>
      </c>
      <c r="D188" s="101" t="s">
        <v>19</v>
      </c>
      <c r="E188" s="101"/>
      <c r="F188" s="102">
        <v>1</v>
      </c>
      <c r="G188" s="103">
        <v>0.47499999999999998</v>
      </c>
      <c r="H188" s="207"/>
      <c r="I188" s="113"/>
    </row>
    <row r="189" spans="1:9" s="105" customFormat="1">
      <c r="A189" s="101"/>
      <c r="B189" s="206" t="s">
        <v>29</v>
      </c>
      <c r="C189" s="115" t="s">
        <v>101</v>
      </c>
      <c r="D189" s="101" t="s">
        <v>19</v>
      </c>
      <c r="E189" s="101"/>
      <c r="F189" s="102">
        <v>2</v>
      </c>
      <c r="G189" s="103">
        <v>0.77</v>
      </c>
      <c r="H189" s="207"/>
      <c r="I189" s="113"/>
    </row>
    <row r="190" spans="1:9" s="105" customFormat="1">
      <c r="A190" s="101"/>
      <c r="B190" s="206" t="s">
        <v>29</v>
      </c>
      <c r="C190" s="115" t="s">
        <v>188</v>
      </c>
      <c r="D190" s="101" t="s">
        <v>19</v>
      </c>
      <c r="E190" s="101"/>
      <c r="F190" s="102">
        <v>1</v>
      </c>
      <c r="G190" s="103">
        <v>0.47499999999999998</v>
      </c>
      <c r="H190" s="207"/>
      <c r="I190" s="113"/>
    </row>
    <row r="191" spans="1:9" s="105" customFormat="1">
      <c r="A191" s="101"/>
      <c r="B191" s="206" t="s">
        <v>117</v>
      </c>
      <c r="C191" s="115" t="s">
        <v>101</v>
      </c>
      <c r="D191" s="101" t="s">
        <v>19</v>
      </c>
      <c r="E191" s="101"/>
      <c r="F191" s="102">
        <v>2</v>
      </c>
      <c r="G191" s="103">
        <v>0.77</v>
      </c>
      <c r="H191" s="207"/>
      <c r="I191" s="113"/>
    </row>
    <row r="192" spans="1:9" s="105" customFormat="1">
      <c r="A192" s="101"/>
      <c r="B192" s="206" t="s">
        <v>117</v>
      </c>
      <c r="C192" s="115" t="s">
        <v>188</v>
      </c>
      <c r="D192" s="101" t="s">
        <v>19</v>
      </c>
      <c r="E192" s="101"/>
      <c r="F192" s="102">
        <v>1</v>
      </c>
      <c r="G192" s="103">
        <v>0.47499999999999998</v>
      </c>
      <c r="H192" s="207"/>
      <c r="I192" s="113"/>
    </row>
    <row r="193" spans="1:15">
      <c r="A193" s="6"/>
      <c r="B193" s="12"/>
      <c r="C193" s="50"/>
      <c r="D193" s="6"/>
      <c r="E193" s="6"/>
      <c r="F193" s="25"/>
      <c r="G193" s="11"/>
    </row>
    <row r="194" spans="1:15">
      <c r="A194" s="6">
        <v>1</v>
      </c>
      <c r="B194" s="10" t="s">
        <v>46</v>
      </c>
      <c r="C194" s="52"/>
      <c r="D194" s="6" t="s">
        <v>19</v>
      </c>
      <c r="E194" s="16" t="s">
        <v>308</v>
      </c>
      <c r="F194" s="33">
        <f>SUM(F195:F198)</f>
        <v>11</v>
      </c>
      <c r="G194" s="32">
        <f>SUM(G195:G198)</f>
        <v>5.3900000000000006</v>
      </c>
    </row>
    <row r="195" spans="1:15" s="205" customFormat="1">
      <c r="A195" s="200"/>
      <c r="B195" s="206" t="s">
        <v>217</v>
      </c>
      <c r="C195" s="233"/>
      <c r="D195" s="200" t="s">
        <v>19</v>
      </c>
      <c r="E195" s="200"/>
      <c r="F195" s="203">
        <v>2</v>
      </c>
      <c r="G195" s="204">
        <v>0.98</v>
      </c>
      <c r="H195" s="224"/>
    </row>
    <row r="196" spans="1:15" s="205" customFormat="1">
      <c r="A196" s="200"/>
      <c r="B196" s="206" t="s">
        <v>207</v>
      </c>
      <c r="C196" s="233"/>
      <c r="D196" s="200" t="s">
        <v>19</v>
      </c>
      <c r="E196" s="200"/>
      <c r="F196" s="203">
        <v>4</v>
      </c>
      <c r="G196" s="204">
        <v>1.96</v>
      </c>
      <c r="H196" s="224"/>
    </row>
    <row r="197" spans="1:15" s="205" customFormat="1">
      <c r="A197" s="200"/>
      <c r="B197" s="206" t="s">
        <v>54</v>
      </c>
      <c r="C197" s="233"/>
      <c r="D197" s="200" t="s">
        <v>19</v>
      </c>
      <c r="E197" s="200"/>
      <c r="F197" s="203">
        <v>3</v>
      </c>
      <c r="G197" s="204">
        <v>1.47</v>
      </c>
      <c r="H197" s="224"/>
    </row>
    <row r="198" spans="1:15" s="205" customFormat="1">
      <c r="A198" s="200"/>
      <c r="B198" s="206" t="s">
        <v>117</v>
      </c>
      <c r="C198" s="233"/>
      <c r="D198" s="200" t="s">
        <v>19</v>
      </c>
      <c r="E198" s="200"/>
      <c r="F198" s="203">
        <v>2</v>
      </c>
      <c r="G198" s="204">
        <v>0.98</v>
      </c>
      <c r="H198" s="224"/>
    </row>
    <row r="199" spans="1:15" s="88" customFormat="1">
      <c r="A199" s="86"/>
      <c r="B199" s="110"/>
      <c r="C199" s="134"/>
      <c r="D199" s="86"/>
      <c r="E199" s="86"/>
      <c r="F199" s="90"/>
      <c r="G199" s="87"/>
      <c r="H199" s="91"/>
    </row>
    <row r="200" spans="1:15">
      <c r="A200" s="6">
        <v>1</v>
      </c>
      <c r="B200" s="9" t="s">
        <v>11</v>
      </c>
      <c r="C200" s="24"/>
      <c r="D200" s="16" t="s">
        <v>18</v>
      </c>
      <c r="E200" s="16" t="s">
        <v>308</v>
      </c>
      <c r="F200" s="23">
        <f>SUM(F201:F210)</f>
        <v>81</v>
      </c>
      <c r="G200" s="17">
        <f>SUM(G201:G210)</f>
        <v>69.5</v>
      </c>
    </row>
    <row r="201" spans="1:15" s="237" customFormat="1">
      <c r="A201" s="176"/>
      <c r="B201" s="99" t="s">
        <v>196</v>
      </c>
      <c r="C201" s="175" t="s">
        <v>199</v>
      </c>
      <c r="D201" s="176" t="s">
        <v>19</v>
      </c>
      <c r="E201" s="176"/>
      <c r="F201" s="177">
        <v>3</v>
      </c>
      <c r="G201" s="178">
        <v>4.5</v>
      </c>
      <c r="H201" s="236"/>
    </row>
    <row r="202" spans="1:15" s="105" customFormat="1">
      <c r="A202" s="101"/>
      <c r="B202" s="206" t="s">
        <v>38</v>
      </c>
      <c r="C202" s="227" t="s">
        <v>57</v>
      </c>
      <c r="D202" s="101" t="s">
        <v>18</v>
      </c>
      <c r="E202" s="101"/>
      <c r="F202" s="101">
        <v>1</v>
      </c>
      <c r="G202" s="103">
        <v>3</v>
      </c>
      <c r="H202" s="104"/>
      <c r="I202" s="228"/>
      <c r="J202" s="228"/>
      <c r="K202" s="228"/>
      <c r="L202" s="228"/>
      <c r="M202" s="228"/>
      <c r="N202" s="228"/>
      <c r="O202" s="228"/>
    </row>
    <row r="203" spans="1:15" s="180" customFormat="1" ht="19.8">
      <c r="A203" s="176"/>
      <c r="B203" s="99" t="s">
        <v>38</v>
      </c>
      <c r="C203" s="234" t="s">
        <v>204</v>
      </c>
      <c r="D203" s="176" t="s">
        <v>19</v>
      </c>
      <c r="E203" s="176"/>
      <c r="F203" s="176">
        <v>69</v>
      </c>
      <c r="G203" s="178">
        <v>30</v>
      </c>
      <c r="H203" s="179"/>
    </row>
    <row r="204" spans="1:15" s="180" customFormat="1">
      <c r="A204" s="176"/>
      <c r="B204" s="99" t="s">
        <v>99</v>
      </c>
      <c r="C204" s="234" t="s">
        <v>213</v>
      </c>
      <c r="D204" s="176" t="s">
        <v>19</v>
      </c>
      <c r="E204" s="176"/>
      <c r="F204" s="176">
        <v>3</v>
      </c>
      <c r="G204" s="178" t="s">
        <v>33</v>
      </c>
      <c r="H204" s="179"/>
    </row>
    <row r="205" spans="1:15" s="105" customFormat="1">
      <c r="A205" s="101"/>
      <c r="B205" s="206" t="s">
        <v>50</v>
      </c>
      <c r="C205" s="227" t="s">
        <v>90</v>
      </c>
      <c r="D205" s="101" t="s">
        <v>19</v>
      </c>
      <c r="E205" s="101"/>
      <c r="F205" s="101"/>
      <c r="G205" s="103" t="s">
        <v>33</v>
      </c>
      <c r="H205" s="104"/>
      <c r="I205" s="228"/>
      <c r="J205" s="228"/>
      <c r="K205" s="228"/>
      <c r="L205" s="228"/>
      <c r="M205" s="228"/>
      <c r="N205" s="228"/>
      <c r="O205" s="228"/>
    </row>
    <row r="206" spans="1:15" s="105" customFormat="1">
      <c r="A206" s="101"/>
      <c r="B206" s="206" t="s">
        <v>40</v>
      </c>
      <c r="C206" s="227" t="s">
        <v>175</v>
      </c>
      <c r="D206" s="101"/>
      <c r="E206" s="101"/>
      <c r="F206" s="101"/>
      <c r="G206" s="103"/>
      <c r="H206" s="104"/>
      <c r="I206" s="228"/>
      <c r="J206" s="228"/>
      <c r="K206" s="228"/>
      <c r="L206" s="228"/>
      <c r="M206" s="228"/>
      <c r="N206" s="228"/>
      <c r="O206" s="228"/>
    </row>
    <row r="207" spans="1:15" s="180" customFormat="1">
      <c r="A207" s="176"/>
      <c r="B207" s="99" t="s">
        <v>190</v>
      </c>
      <c r="C207" s="234" t="s">
        <v>193</v>
      </c>
      <c r="D207" s="176" t="s">
        <v>19</v>
      </c>
      <c r="E207" s="176"/>
      <c r="F207" s="176">
        <v>2</v>
      </c>
      <c r="G207" s="178">
        <v>3</v>
      </c>
      <c r="H207" s="179"/>
    </row>
    <row r="208" spans="1:15" s="180" customFormat="1">
      <c r="A208" s="176"/>
      <c r="B208" s="99" t="s">
        <v>29</v>
      </c>
      <c r="C208" s="234" t="s">
        <v>57</v>
      </c>
      <c r="D208" s="176" t="s">
        <v>19</v>
      </c>
      <c r="E208" s="176"/>
      <c r="F208" s="176">
        <v>1</v>
      </c>
      <c r="G208" s="178">
        <v>7</v>
      </c>
      <c r="H208" s="179"/>
    </row>
    <row r="209" spans="1:15" s="105" customFormat="1">
      <c r="A209" s="101"/>
      <c r="B209" s="206" t="s">
        <v>122</v>
      </c>
      <c r="C209" s="227" t="s">
        <v>123</v>
      </c>
      <c r="D209" s="101" t="s">
        <v>19</v>
      </c>
      <c r="E209" s="101"/>
      <c r="F209" s="101">
        <v>1</v>
      </c>
      <c r="G209" s="103">
        <v>7</v>
      </c>
      <c r="H209" s="104"/>
      <c r="I209" s="228"/>
      <c r="J209" s="228"/>
      <c r="K209" s="228"/>
      <c r="L209" s="228"/>
      <c r="M209" s="228"/>
      <c r="N209" s="228"/>
      <c r="O209" s="228"/>
    </row>
    <row r="210" spans="1:15" s="205" customFormat="1">
      <c r="A210" s="200"/>
      <c r="B210" s="206" t="s">
        <v>42</v>
      </c>
      <c r="C210" s="235" t="s">
        <v>57</v>
      </c>
      <c r="D210" s="200" t="s">
        <v>18</v>
      </c>
      <c r="E210" s="200"/>
      <c r="F210" s="200">
        <v>1</v>
      </c>
      <c r="G210" s="204">
        <v>15</v>
      </c>
      <c r="H210" s="229"/>
      <c r="I210" s="230"/>
      <c r="J210" s="230"/>
      <c r="K210" s="230"/>
      <c r="L210" s="230"/>
      <c r="M210" s="230"/>
      <c r="N210" s="230"/>
      <c r="O210" s="230"/>
    </row>
    <row r="211" spans="1:15" ht="13.8">
      <c r="A211" s="6"/>
      <c r="B211" s="189"/>
      <c r="C211" s="21"/>
      <c r="D211" s="6"/>
      <c r="E211" s="6"/>
      <c r="F211" s="25"/>
      <c r="G211" s="11"/>
      <c r="H211" s="53"/>
      <c r="I211" s="45"/>
      <c r="J211" s="45"/>
      <c r="K211" s="45"/>
      <c r="L211" s="45"/>
      <c r="M211" s="45"/>
      <c r="N211" s="45"/>
      <c r="O211" s="45"/>
    </row>
    <row r="212" spans="1:15">
      <c r="A212" s="6">
        <v>1</v>
      </c>
      <c r="B212" s="8" t="s">
        <v>23</v>
      </c>
      <c r="C212" s="4"/>
      <c r="D212" s="6"/>
      <c r="E212" s="6"/>
      <c r="F212" s="6"/>
      <c r="G212" s="17">
        <f>G213+G226+G235+G256+G263</f>
        <v>1364.5</v>
      </c>
    </row>
    <row r="213" spans="1:15">
      <c r="A213" s="6">
        <v>1</v>
      </c>
      <c r="B213" s="15" t="s">
        <v>14</v>
      </c>
      <c r="C213" s="4"/>
      <c r="D213" s="16" t="s">
        <v>21</v>
      </c>
      <c r="E213" s="16" t="s">
        <v>308</v>
      </c>
      <c r="F213" s="23">
        <f>SUM(F214:F225)</f>
        <v>252</v>
      </c>
      <c r="G213" s="17">
        <f>SUM(G214:G225)</f>
        <v>360.5</v>
      </c>
    </row>
    <row r="214" spans="1:15" s="88" customFormat="1">
      <c r="A214" s="79"/>
      <c r="B214" s="80" t="s">
        <v>131</v>
      </c>
      <c r="C214" s="136"/>
      <c r="D214" s="79" t="s">
        <v>20</v>
      </c>
      <c r="E214" s="79"/>
      <c r="F214" s="81">
        <v>12</v>
      </c>
      <c r="G214" s="82">
        <v>22</v>
      </c>
      <c r="H214" s="91"/>
    </row>
    <row r="215" spans="1:15" s="88" customFormat="1">
      <c r="A215" s="79"/>
      <c r="B215" s="80" t="s">
        <v>230</v>
      </c>
      <c r="C215" s="96" t="s">
        <v>238</v>
      </c>
      <c r="D215" s="79" t="s">
        <v>20</v>
      </c>
      <c r="E215" s="79"/>
      <c r="F215" s="81">
        <v>1</v>
      </c>
      <c r="G215" s="82">
        <v>1.5</v>
      </c>
      <c r="H215" s="91"/>
    </row>
    <row r="216" spans="1:15" s="237" customFormat="1">
      <c r="A216" s="176"/>
      <c r="B216" s="99" t="s">
        <v>84</v>
      </c>
      <c r="C216" s="175" t="s">
        <v>214</v>
      </c>
      <c r="D216" s="176" t="s">
        <v>20</v>
      </c>
      <c r="E216" s="176"/>
      <c r="F216" s="177">
        <v>10</v>
      </c>
      <c r="G216" s="178">
        <v>17.5</v>
      </c>
      <c r="H216" s="236"/>
    </row>
    <row r="217" spans="1:15" s="237" customFormat="1">
      <c r="A217" s="176"/>
      <c r="B217" s="99" t="s">
        <v>196</v>
      </c>
      <c r="C217" s="175" t="s">
        <v>313</v>
      </c>
      <c r="D217" s="176" t="s">
        <v>20</v>
      </c>
      <c r="E217" s="176"/>
      <c r="F217" s="177">
        <v>60</v>
      </c>
      <c r="G217" s="178">
        <v>57.5</v>
      </c>
      <c r="H217" s="236"/>
    </row>
    <row r="218" spans="1:15" s="237" customFormat="1">
      <c r="A218" s="176"/>
      <c r="B218" s="99" t="s">
        <v>111</v>
      </c>
      <c r="C218" s="175" t="s">
        <v>112</v>
      </c>
      <c r="D218" s="176" t="s">
        <v>18</v>
      </c>
      <c r="E218" s="176"/>
      <c r="F218" s="177">
        <v>1</v>
      </c>
      <c r="G218" s="178">
        <v>25</v>
      </c>
      <c r="H218" s="236"/>
    </row>
    <row r="219" spans="1:15" s="237" customFormat="1">
      <c r="A219" s="176"/>
      <c r="B219" s="99" t="s">
        <v>179</v>
      </c>
      <c r="C219" s="175" t="s">
        <v>314</v>
      </c>
      <c r="D219" s="176" t="s">
        <v>20</v>
      </c>
      <c r="E219" s="176"/>
      <c r="F219" s="177">
        <v>3</v>
      </c>
      <c r="G219" s="178">
        <v>10</v>
      </c>
      <c r="H219" s="236"/>
    </row>
    <row r="220" spans="1:15" s="237" customFormat="1">
      <c r="A220" s="176"/>
      <c r="B220" s="99" t="s">
        <v>38</v>
      </c>
      <c r="C220" s="175" t="s">
        <v>205</v>
      </c>
      <c r="D220" s="176" t="s">
        <v>20</v>
      </c>
      <c r="E220" s="176"/>
      <c r="F220" s="177">
        <v>152</v>
      </c>
      <c r="G220" s="178">
        <v>80</v>
      </c>
      <c r="H220" s="236"/>
    </row>
    <row r="221" spans="1:15" s="237" customFormat="1">
      <c r="A221" s="176"/>
      <c r="B221" s="99" t="s">
        <v>183</v>
      </c>
      <c r="C221" s="175"/>
      <c r="D221" s="176" t="s">
        <v>18</v>
      </c>
      <c r="E221" s="176"/>
      <c r="F221" s="177">
        <v>1</v>
      </c>
      <c r="G221" s="178">
        <v>70</v>
      </c>
      <c r="H221" s="236"/>
    </row>
    <row r="222" spans="1:15" s="237" customFormat="1" ht="30.75" customHeight="1">
      <c r="A222" s="176"/>
      <c r="B222" s="99" t="s">
        <v>95</v>
      </c>
      <c r="C222" s="175" t="s">
        <v>234</v>
      </c>
      <c r="D222" s="176" t="s">
        <v>20</v>
      </c>
      <c r="E222" s="176"/>
      <c r="F222" s="177">
        <v>10</v>
      </c>
      <c r="G222" s="178">
        <v>17</v>
      </c>
      <c r="H222" s="236"/>
    </row>
    <row r="223" spans="1:15" s="237" customFormat="1">
      <c r="A223" s="176"/>
      <c r="B223" s="99" t="s">
        <v>109</v>
      </c>
      <c r="C223" s="175" t="s">
        <v>110</v>
      </c>
      <c r="D223" s="176" t="s">
        <v>18</v>
      </c>
      <c r="E223" s="176"/>
      <c r="F223" s="177">
        <v>1</v>
      </c>
      <c r="G223" s="178">
        <v>40</v>
      </c>
      <c r="H223" s="236"/>
    </row>
    <row r="224" spans="1:15" s="237" customFormat="1">
      <c r="A224" s="176"/>
      <c r="B224" s="99" t="s">
        <v>117</v>
      </c>
      <c r="C224" s="175" t="s">
        <v>219</v>
      </c>
      <c r="D224" s="176" t="s">
        <v>18</v>
      </c>
      <c r="E224" s="176"/>
      <c r="F224" s="177">
        <v>1</v>
      </c>
      <c r="G224" s="178">
        <v>20</v>
      </c>
      <c r="H224" s="236"/>
    </row>
    <row r="225" spans="1:16" s="205" customFormat="1">
      <c r="A225" s="200"/>
      <c r="B225" s="238"/>
      <c r="C225" s="239"/>
      <c r="D225" s="200"/>
      <c r="E225" s="200"/>
      <c r="F225" s="203"/>
      <c r="G225" s="204"/>
      <c r="H225" s="224"/>
    </row>
    <row r="226" spans="1:16" s="205" customFormat="1">
      <c r="A226" s="200">
        <v>1</v>
      </c>
      <c r="B226" s="245" t="s">
        <v>24</v>
      </c>
      <c r="C226" s="240"/>
      <c r="D226" s="241" t="s">
        <v>20</v>
      </c>
      <c r="E226" s="255" t="s">
        <v>308</v>
      </c>
      <c r="F226" s="203">
        <f>SUM(F227:F233)</f>
        <v>35</v>
      </c>
      <c r="G226" s="204">
        <f>SUM(G227:G233)</f>
        <v>134.5</v>
      </c>
      <c r="H226" s="242"/>
      <c r="I226" s="243"/>
      <c r="J226" s="243"/>
      <c r="K226" s="243"/>
      <c r="L226" s="243"/>
      <c r="M226" s="243"/>
      <c r="N226" s="243"/>
      <c r="O226" s="243"/>
      <c r="P226" s="243"/>
    </row>
    <row r="227" spans="1:16" s="105" customFormat="1">
      <c r="A227" s="101"/>
      <c r="B227" s="108" t="s">
        <v>47</v>
      </c>
      <c r="C227" s="106" t="s">
        <v>140</v>
      </c>
      <c r="D227" s="101" t="s">
        <v>19</v>
      </c>
      <c r="E227" s="101"/>
      <c r="F227" s="102">
        <v>1</v>
      </c>
      <c r="G227" s="103">
        <v>15</v>
      </c>
      <c r="H227" s="207"/>
      <c r="I227" s="244"/>
      <c r="J227" s="244"/>
      <c r="K227" s="244"/>
      <c r="L227" s="244"/>
      <c r="M227" s="244"/>
      <c r="N227" s="244"/>
      <c r="O227" s="244"/>
      <c r="P227" s="244"/>
    </row>
    <row r="228" spans="1:16" s="105" customFormat="1">
      <c r="A228" s="101"/>
      <c r="B228" s="108" t="s">
        <v>139</v>
      </c>
      <c r="C228" s="106" t="s">
        <v>72</v>
      </c>
      <c r="D228" s="101" t="s">
        <v>19</v>
      </c>
      <c r="E228" s="101"/>
      <c r="F228" s="102">
        <v>1</v>
      </c>
      <c r="G228" s="103">
        <v>15</v>
      </c>
      <c r="H228" s="207"/>
      <c r="I228" s="244"/>
      <c r="J228" s="244"/>
      <c r="K228" s="244"/>
      <c r="L228" s="244"/>
      <c r="M228" s="244"/>
      <c r="N228" s="244"/>
      <c r="O228" s="244"/>
      <c r="P228" s="244"/>
    </row>
    <row r="229" spans="1:16" s="105" customFormat="1">
      <c r="A229" s="101"/>
      <c r="B229" s="108" t="s">
        <v>152</v>
      </c>
      <c r="C229" s="106" t="s">
        <v>167</v>
      </c>
      <c r="D229" s="101" t="s">
        <v>19</v>
      </c>
      <c r="E229" s="101"/>
      <c r="F229" s="102">
        <v>1</v>
      </c>
      <c r="G229" s="103">
        <v>20</v>
      </c>
      <c r="H229" s="207"/>
      <c r="I229" s="244"/>
      <c r="J229" s="244"/>
      <c r="K229" s="244"/>
      <c r="L229" s="244"/>
      <c r="M229" s="244"/>
      <c r="N229" s="244"/>
      <c r="O229" s="244"/>
      <c r="P229" s="244"/>
    </row>
    <row r="230" spans="1:16" s="180" customFormat="1">
      <c r="A230" s="176"/>
      <c r="B230" s="187" t="s">
        <v>117</v>
      </c>
      <c r="C230" s="175"/>
      <c r="D230" s="176" t="s">
        <v>18</v>
      </c>
      <c r="E230" s="176"/>
      <c r="F230" s="177">
        <v>1</v>
      </c>
      <c r="G230" s="178">
        <v>20</v>
      </c>
      <c r="H230" s="188"/>
      <c r="I230" s="179"/>
      <c r="J230" s="179"/>
      <c r="K230" s="179"/>
      <c r="L230" s="179"/>
      <c r="M230" s="179"/>
      <c r="N230" s="179"/>
      <c r="O230" s="179"/>
      <c r="P230" s="179"/>
    </row>
    <row r="231" spans="1:16" s="180" customFormat="1">
      <c r="A231" s="176"/>
      <c r="B231" s="187" t="s">
        <v>92</v>
      </c>
      <c r="C231" s="175" t="s">
        <v>182</v>
      </c>
      <c r="D231" s="176" t="s">
        <v>20</v>
      </c>
      <c r="E231" s="176"/>
      <c r="F231" s="177">
        <v>30</v>
      </c>
      <c r="G231" s="178">
        <v>64.5</v>
      </c>
      <c r="H231" s="188"/>
      <c r="I231" s="179"/>
      <c r="J231" s="179"/>
      <c r="K231" s="179"/>
      <c r="L231" s="179"/>
      <c r="M231" s="179"/>
      <c r="N231" s="179"/>
      <c r="O231" s="179"/>
      <c r="P231" s="179"/>
    </row>
    <row r="232" spans="1:16" s="180" customFormat="1">
      <c r="A232" s="176"/>
      <c r="B232" s="187" t="s">
        <v>258</v>
      </c>
      <c r="C232" s="175" t="s">
        <v>259</v>
      </c>
      <c r="D232" s="176" t="s">
        <v>18</v>
      </c>
      <c r="E232" s="176"/>
      <c r="F232" s="177">
        <v>1</v>
      </c>
      <c r="G232" s="178" t="s">
        <v>33</v>
      </c>
      <c r="H232" s="188"/>
      <c r="I232" s="179"/>
      <c r="J232" s="179"/>
      <c r="K232" s="179"/>
      <c r="L232" s="179"/>
      <c r="M232" s="179"/>
      <c r="N232" s="179"/>
      <c r="O232" s="179"/>
      <c r="P232" s="179"/>
    </row>
    <row r="233" spans="1:16">
      <c r="A233" s="6"/>
      <c r="B233" s="3"/>
      <c r="C233" s="129"/>
      <c r="D233" s="6"/>
      <c r="E233" s="6"/>
      <c r="F233" s="25"/>
      <c r="G233" s="11"/>
      <c r="H233" s="130"/>
      <c r="I233" s="131"/>
      <c r="J233" s="131"/>
      <c r="K233" s="131"/>
      <c r="L233" s="131"/>
      <c r="M233" s="131"/>
      <c r="N233" s="131"/>
      <c r="O233" s="131"/>
      <c r="P233" s="131"/>
    </row>
    <row r="234" spans="1:16" s="70" customFormat="1">
      <c r="A234" s="66"/>
      <c r="B234" s="65"/>
      <c r="C234" s="72"/>
      <c r="D234" s="66"/>
      <c r="E234" s="66"/>
      <c r="F234" s="67"/>
      <c r="G234" s="68"/>
      <c r="H234" s="137"/>
      <c r="I234" s="132"/>
      <c r="J234" s="132"/>
      <c r="K234" s="132"/>
      <c r="L234" s="132"/>
      <c r="M234" s="132"/>
      <c r="N234" s="132"/>
      <c r="O234" s="132"/>
      <c r="P234" s="132"/>
    </row>
    <row r="235" spans="1:16">
      <c r="A235" s="6">
        <v>1</v>
      </c>
      <c r="B235" s="10" t="s">
        <v>12</v>
      </c>
      <c r="C235" s="13"/>
      <c r="D235" s="16" t="s">
        <v>19</v>
      </c>
      <c r="E235" s="16" t="s">
        <v>308</v>
      </c>
      <c r="F235" s="23">
        <f>SUM(F236:F248)</f>
        <v>214</v>
      </c>
      <c r="G235" s="17">
        <f>SUM(G236:G248)</f>
        <v>455.6</v>
      </c>
      <c r="H235" s="130"/>
      <c r="I235" s="131"/>
      <c r="J235" s="131"/>
      <c r="K235" s="131"/>
      <c r="L235" s="131"/>
      <c r="M235" s="131"/>
      <c r="N235" s="131"/>
      <c r="O235" s="131"/>
      <c r="P235" s="131"/>
    </row>
    <row r="236" spans="1:16" s="105" customFormat="1">
      <c r="A236" s="101"/>
      <c r="B236" s="108" t="s">
        <v>131</v>
      </c>
      <c r="C236" s="106" t="s">
        <v>138</v>
      </c>
      <c r="D236" s="101" t="s">
        <v>19</v>
      </c>
      <c r="E236" s="101"/>
      <c r="F236" s="102">
        <v>1</v>
      </c>
      <c r="G236" s="103">
        <v>1.5</v>
      </c>
      <c r="H236" s="113"/>
    </row>
    <row r="237" spans="1:16" s="180" customFormat="1">
      <c r="A237" s="176"/>
      <c r="B237" s="187" t="s">
        <v>196</v>
      </c>
      <c r="C237" s="175" t="s">
        <v>198</v>
      </c>
      <c r="D237" s="176" t="s">
        <v>19</v>
      </c>
      <c r="E237" s="176"/>
      <c r="F237" s="177">
        <v>1</v>
      </c>
      <c r="G237" s="178">
        <v>3</v>
      </c>
      <c r="H237" s="213"/>
    </row>
    <row r="238" spans="1:16" s="105" customFormat="1">
      <c r="A238" s="101"/>
      <c r="B238" s="108" t="s">
        <v>111</v>
      </c>
      <c r="C238" s="106" t="s">
        <v>112</v>
      </c>
      <c r="D238" s="101" t="s">
        <v>18</v>
      </c>
      <c r="E238" s="101"/>
      <c r="F238" s="102">
        <v>1</v>
      </c>
      <c r="G238" s="103">
        <v>25</v>
      </c>
      <c r="H238" s="113"/>
    </row>
    <row r="239" spans="1:16" s="105" customFormat="1">
      <c r="A239" s="101"/>
      <c r="B239" s="108" t="s">
        <v>105</v>
      </c>
      <c r="C239" s="106" t="s">
        <v>94</v>
      </c>
      <c r="D239" s="101" t="s">
        <v>19</v>
      </c>
      <c r="E239" s="101"/>
      <c r="F239" s="102">
        <v>56</v>
      </c>
      <c r="G239" s="103">
        <v>52</v>
      </c>
      <c r="H239" s="113"/>
    </row>
    <row r="240" spans="1:16" s="237" customFormat="1">
      <c r="A240" s="176"/>
      <c r="B240" s="99" t="s">
        <v>56</v>
      </c>
      <c r="C240" s="175"/>
      <c r="D240" s="176" t="s">
        <v>18</v>
      </c>
      <c r="E240" s="176"/>
      <c r="F240" s="177">
        <v>1</v>
      </c>
      <c r="G240" s="178">
        <v>20</v>
      </c>
      <c r="H240" s="236"/>
    </row>
    <row r="241" spans="1:8" s="105" customFormat="1">
      <c r="A241" s="101"/>
      <c r="B241" s="108" t="s">
        <v>36</v>
      </c>
      <c r="C241" s="106"/>
      <c r="D241" s="101" t="s">
        <v>19</v>
      </c>
      <c r="E241" s="101"/>
      <c r="F241" s="102">
        <v>22</v>
      </c>
      <c r="G241" s="103">
        <v>30.5</v>
      </c>
      <c r="H241" s="113"/>
    </row>
    <row r="242" spans="1:8" s="105" customFormat="1">
      <c r="A242" s="101"/>
      <c r="B242" s="108" t="s">
        <v>95</v>
      </c>
      <c r="C242" s="106" t="s">
        <v>315</v>
      </c>
      <c r="D242" s="101" t="s">
        <v>19</v>
      </c>
      <c r="E242" s="101"/>
      <c r="F242" s="102">
        <v>8</v>
      </c>
      <c r="G242" s="103">
        <v>88</v>
      </c>
      <c r="H242" s="113"/>
    </row>
    <row r="243" spans="1:8" s="180" customFormat="1">
      <c r="A243" s="176"/>
      <c r="B243" s="187" t="s">
        <v>128</v>
      </c>
      <c r="C243" s="175"/>
      <c r="D243" s="176" t="s">
        <v>18</v>
      </c>
      <c r="E243" s="176"/>
      <c r="F243" s="177">
        <v>36</v>
      </c>
      <c r="G243" s="178">
        <v>54</v>
      </c>
      <c r="H243" s="213"/>
    </row>
    <row r="244" spans="1:8" s="105" customFormat="1">
      <c r="A244" s="101"/>
      <c r="B244" s="108" t="s">
        <v>207</v>
      </c>
      <c r="C244" s="106" t="s">
        <v>208</v>
      </c>
      <c r="D244" s="101" t="s">
        <v>19</v>
      </c>
      <c r="E244" s="101"/>
      <c r="F244" s="102">
        <v>2</v>
      </c>
      <c r="G244" s="103">
        <v>3</v>
      </c>
      <c r="H244" s="113"/>
    </row>
    <row r="245" spans="1:8" s="105" customFormat="1">
      <c r="A245" s="101"/>
      <c r="B245" s="108" t="s">
        <v>70</v>
      </c>
      <c r="C245" s="106" t="s">
        <v>104</v>
      </c>
      <c r="D245" s="101" t="s">
        <v>19</v>
      </c>
      <c r="E245" s="101"/>
      <c r="F245" s="102">
        <v>4</v>
      </c>
      <c r="G245" s="103">
        <v>32</v>
      </c>
      <c r="H245" s="113"/>
    </row>
    <row r="246" spans="1:8" s="105" customFormat="1">
      <c r="A246" s="101"/>
      <c r="B246" s="108" t="s">
        <v>30</v>
      </c>
      <c r="C246" s="106" t="s">
        <v>209</v>
      </c>
      <c r="D246" s="101" t="s">
        <v>19</v>
      </c>
      <c r="E246" s="101"/>
      <c r="F246" s="102">
        <v>2</v>
      </c>
      <c r="G246" s="103">
        <v>18</v>
      </c>
      <c r="H246" s="113"/>
    </row>
    <row r="247" spans="1:8" s="105" customFormat="1">
      <c r="A247" s="101"/>
      <c r="B247" s="108" t="s">
        <v>154</v>
      </c>
      <c r="C247" s="106" t="s">
        <v>180</v>
      </c>
      <c r="D247" s="101" t="s">
        <v>19</v>
      </c>
      <c r="E247" s="101"/>
      <c r="F247" s="102">
        <v>16</v>
      </c>
      <c r="G247" s="103">
        <v>24.6</v>
      </c>
      <c r="H247" s="113"/>
    </row>
    <row r="248" spans="1:8" s="70" customFormat="1">
      <c r="A248" s="66"/>
      <c r="B248" s="71" t="s">
        <v>92</v>
      </c>
      <c r="C248" s="72" t="s">
        <v>93</v>
      </c>
      <c r="D248" s="66" t="s">
        <v>19</v>
      </c>
      <c r="E248" s="66"/>
      <c r="F248" s="67">
        <v>64</v>
      </c>
      <c r="G248" s="68">
        <v>104</v>
      </c>
      <c r="H248" s="212"/>
    </row>
    <row r="249" spans="1:8">
      <c r="A249" s="6"/>
      <c r="B249" s="3"/>
      <c r="C249" s="14"/>
      <c r="D249" s="6"/>
      <c r="E249" s="6"/>
      <c r="F249" s="25"/>
      <c r="G249" s="11"/>
    </row>
    <row r="250" spans="1:8" s="84" customFormat="1">
      <c r="A250" s="79"/>
      <c r="B250" s="80"/>
      <c r="C250" s="96"/>
      <c r="D250" s="79"/>
      <c r="E250" s="79"/>
      <c r="F250" s="79"/>
      <c r="G250" s="82"/>
      <c r="H250" s="192"/>
    </row>
    <row r="251" spans="1:8" s="48" customFormat="1">
      <c r="A251" s="46">
        <v>1</v>
      </c>
      <c r="B251" s="54" t="s">
        <v>13</v>
      </c>
      <c r="C251" s="49"/>
      <c r="D251" s="55" t="s">
        <v>22</v>
      </c>
      <c r="E251" s="55" t="s">
        <v>309</v>
      </c>
      <c r="F251" s="46">
        <v>189</v>
      </c>
      <c r="G251" s="51">
        <v>650</v>
      </c>
      <c r="H251" s="47"/>
    </row>
    <row r="252" spans="1:8" s="48" customFormat="1">
      <c r="A252" s="46"/>
      <c r="B252" s="54"/>
      <c r="C252" s="49"/>
      <c r="D252" s="55"/>
      <c r="E252" s="55"/>
      <c r="F252" s="46"/>
      <c r="G252" s="51"/>
      <c r="H252" s="47"/>
    </row>
    <row r="253" spans="1:8" s="48" customFormat="1">
      <c r="A253" s="46">
        <v>1</v>
      </c>
      <c r="B253" s="54" t="s">
        <v>76</v>
      </c>
      <c r="C253" s="49"/>
      <c r="D253" s="55" t="s">
        <v>18</v>
      </c>
      <c r="E253" s="55" t="s">
        <v>309</v>
      </c>
      <c r="F253" s="46">
        <v>70</v>
      </c>
      <c r="G253" s="51">
        <v>560.79999999999995</v>
      </c>
      <c r="H253" s="47"/>
    </row>
    <row r="254" spans="1:8">
      <c r="A254" s="6"/>
      <c r="B254" s="22"/>
      <c r="C254" s="14"/>
      <c r="D254" s="6"/>
      <c r="E254" s="6"/>
      <c r="F254" s="6"/>
      <c r="G254" s="11"/>
      <c r="H254" s="117"/>
    </row>
    <row r="255" spans="1:8">
      <c r="A255" s="6"/>
      <c r="B255" s="22"/>
      <c r="C255" s="143"/>
      <c r="D255" s="6"/>
      <c r="E255" s="6"/>
      <c r="F255" s="6"/>
      <c r="G255" s="11"/>
      <c r="H255" s="117"/>
    </row>
    <row r="256" spans="1:8">
      <c r="A256" s="31">
        <v>1</v>
      </c>
      <c r="B256" s="43" t="s">
        <v>28</v>
      </c>
      <c r="C256" s="22"/>
      <c r="D256" s="16" t="s">
        <v>18</v>
      </c>
      <c r="E256" s="16" t="s">
        <v>308</v>
      </c>
      <c r="F256" s="23">
        <f>SUM(F257:F262)</f>
        <v>101</v>
      </c>
      <c r="G256" s="17">
        <f>SUM(G257:G262)</f>
        <v>367</v>
      </c>
    </row>
    <row r="257" spans="1:8" s="105" customFormat="1">
      <c r="A257" s="101"/>
      <c r="B257" s="246" t="s">
        <v>116</v>
      </c>
      <c r="C257" s="247" t="s">
        <v>218</v>
      </c>
      <c r="D257" s="101" t="s">
        <v>18</v>
      </c>
      <c r="E257" s="101"/>
      <c r="F257" s="101">
        <v>1</v>
      </c>
      <c r="G257" s="103">
        <v>30</v>
      </c>
      <c r="H257" s="113"/>
    </row>
    <row r="258" spans="1:8" s="105" customFormat="1">
      <c r="A258" s="101"/>
      <c r="B258" s="246" t="s">
        <v>184</v>
      </c>
      <c r="C258" s="247" t="s">
        <v>185</v>
      </c>
      <c r="D258" s="101" t="s">
        <v>19</v>
      </c>
      <c r="E258" s="101"/>
      <c r="F258" s="101">
        <v>96</v>
      </c>
      <c r="G258" s="103">
        <v>192</v>
      </c>
      <c r="H258" s="113"/>
    </row>
    <row r="259" spans="1:8" s="180" customFormat="1" ht="21">
      <c r="A259" s="176"/>
      <c r="B259" s="248" t="s">
        <v>38</v>
      </c>
      <c r="C259" s="249" t="s">
        <v>202</v>
      </c>
      <c r="D259" s="176" t="s">
        <v>203</v>
      </c>
      <c r="E259" s="176"/>
      <c r="F259" s="176">
        <v>2</v>
      </c>
      <c r="G259" s="178">
        <v>80</v>
      </c>
      <c r="H259" s="213"/>
    </row>
    <row r="260" spans="1:8" s="105" customFormat="1">
      <c r="A260" s="101"/>
      <c r="B260" s="250" t="s">
        <v>92</v>
      </c>
      <c r="C260" s="247" t="s">
        <v>181</v>
      </c>
      <c r="D260" s="101" t="s">
        <v>18</v>
      </c>
      <c r="E260" s="101"/>
      <c r="F260" s="101">
        <v>1</v>
      </c>
      <c r="G260" s="103">
        <v>15</v>
      </c>
      <c r="H260" s="113"/>
    </row>
    <row r="261" spans="1:8" s="105" customFormat="1">
      <c r="A261" s="101"/>
      <c r="B261" s="250" t="s">
        <v>59</v>
      </c>
      <c r="C261" s="247" t="s">
        <v>189</v>
      </c>
      <c r="D261" s="101" t="s">
        <v>19</v>
      </c>
      <c r="E261" s="101"/>
      <c r="F261" s="101">
        <v>1</v>
      </c>
      <c r="G261" s="103">
        <v>50</v>
      </c>
      <c r="H261" s="113"/>
    </row>
    <row r="262" spans="1:8">
      <c r="A262" s="6"/>
      <c r="B262" s="22"/>
      <c r="C262" s="39"/>
      <c r="D262" s="6"/>
      <c r="E262" s="6"/>
      <c r="F262" s="6"/>
      <c r="G262" s="11"/>
    </row>
    <row r="263" spans="1:8">
      <c r="A263" s="6">
        <v>1</v>
      </c>
      <c r="B263" s="44" t="s">
        <v>125</v>
      </c>
      <c r="C263" s="22"/>
      <c r="D263" s="6" t="s">
        <v>19</v>
      </c>
      <c r="E263" s="16" t="s">
        <v>308</v>
      </c>
      <c r="F263" s="23">
        <f>SUM(F264:F265)</f>
        <v>31</v>
      </c>
      <c r="G263" s="17">
        <f>SUM(G264:G265)</f>
        <v>46.9</v>
      </c>
    </row>
    <row r="264" spans="1:8" s="205" customFormat="1">
      <c r="A264" s="200"/>
      <c r="B264" s="206" t="s">
        <v>41</v>
      </c>
      <c r="C264" s="251"/>
      <c r="D264" s="101" t="s">
        <v>19</v>
      </c>
      <c r="E264" s="101"/>
      <c r="F264" s="102">
        <v>27</v>
      </c>
      <c r="G264" s="103">
        <v>40.5</v>
      </c>
      <c r="H264" s="224"/>
    </row>
    <row r="265" spans="1:8" s="105" customFormat="1">
      <c r="A265" s="101"/>
      <c r="B265" s="250" t="s">
        <v>190</v>
      </c>
      <c r="C265" s="251" t="s">
        <v>192</v>
      </c>
      <c r="D265" s="101" t="s">
        <v>19</v>
      </c>
      <c r="E265" s="101"/>
      <c r="F265" s="102">
        <v>4</v>
      </c>
      <c r="G265" s="103">
        <v>6.4</v>
      </c>
      <c r="H265" s="113"/>
    </row>
    <row r="266" spans="1:8" s="159" customFormat="1">
      <c r="A266" s="152"/>
      <c r="B266" s="161"/>
      <c r="C266" s="162"/>
      <c r="D266" s="152"/>
      <c r="E266" s="152"/>
      <c r="F266" s="157"/>
      <c r="G266" s="153"/>
      <c r="H266" s="158"/>
    </row>
    <row r="267" spans="1:8">
      <c r="A267" s="6">
        <v>1</v>
      </c>
      <c r="B267" s="56" t="s">
        <v>316</v>
      </c>
      <c r="C267" s="57"/>
      <c r="D267" s="6"/>
      <c r="E267" s="6"/>
      <c r="F267" s="6"/>
      <c r="G267" s="60">
        <f>G10+G212</f>
        <v>3151.8649999999998</v>
      </c>
    </row>
    <row r="268" spans="1:8" s="20" customFormat="1" ht="13.8">
      <c r="A268" s="61"/>
      <c r="B268" s="62"/>
      <c r="C268" s="63"/>
      <c r="D268" s="61"/>
      <c r="E268" s="61"/>
      <c r="F268" s="61"/>
      <c r="G268" s="64"/>
      <c r="H268" s="41"/>
    </row>
    <row r="269" spans="1:8" s="20" customFormat="1" ht="13.8">
      <c r="A269" s="37"/>
      <c r="B269" s="58"/>
      <c r="C269" s="59"/>
      <c r="D269" s="37"/>
      <c r="E269" s="37"/>
      <c r="F269" s="37"/>
      <c r="G269" s="38"/>
      <c r="H269" s="41"/>
    </row>
    <row r="270" spans="1:8" s="20" customFormat="1" ht="13.8">
      <c r="A270" s="37"/>
      <c r="B270" s="58"/>
      <c r="C270" s="59"/>
      <c r="D270" s="37"/>
      <c r="E270" s="37"/>
      <c r="F270" s="37"/>
      <c r="G270" s="38"/>
      <c r="H270" s="41"/>
    </row>
    <row r="271" spans="1:8">
      <c r="A271" s="258"/>
      <c r="B271" s="258"/>
      <c r="C271" s="258"/>
      <c r="D271" s="258"/>
      <c r="E271" s="258"/>
      <c r="F271" s="258"/>
      <c r="G271" s="258"/>
    </row>
    <row r="272" spans="1:8" ht="9" customHeight="1">
      <c r="C272" s="20"/>
    </row>
    <row r="273" spans="2:3">
      <c r="B273" s="20"/>
      <c r="C273" s="20"/>
    </row>
    <row r="274" spans="2:3">
      <c r="B274" s="114"/>
    </row>
  </sheetData>
  <autoFilter ref="A9:G267">
    <filterColumn colId="1"/>
    <filterColumn colId="4"/>
  </autoFilter>
  <mergeCells count="22">
    <mergeCell ref="A1:G1"/>
    <mergeCell ref="A2:G2"/>
    <mergeCell ref="A6:G6"/>
    <mergeCell ref="C7:C8"/>
    <mergeCell ref="D7:D8"/>
    <mergeCell ref="B7:B8"/>
    <mergeCell ref="A7:A8"/>
    <mergeCell ref="G7:G8"/>
    <mergeCell ref="F7:F8"/>
    <mergeCell ref="E7:E8"/>
    <mergeCell ref="A3:G3"/>
    <mergeCell ref="A4:G4"/>
    <mergeCell ref="A5:G5"/>
    <mergeCell ref="A271:G271"/>
    <mergeCell ref="H65:I65"/>
    <mergeCell ref="H170:I170"/>
    <mergeCell ref="H107:J107"/>
    <mergeCell ref="H16:J16"/>
    <mergeCell ref="H63:L63"/>
    <mergeCell ref="H20:I20"/>
    <mergeCell ref="H24:I24"/>
    <mergeCell ref="H127:I12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Андрианова</cp:lastModifiedBy>
  <cp:lastPrinted>2019-04-03T11:37:45Z</cp:lastPrinted>
  <dcterms:created xsi:type="dcterms:W3CDTF">2010-03-09T05:57:08Z</dcterms:created>
  <dcterms:modified xsi:type="dcterms:W3CDTF">2019-04-04T05:50:31Z</dcterms:modified>
</cp:coreProperties>
</file>