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.199\хранилище\Андрианова\САЙТ\Новая папка\САЙТ- СТЕНД ДЛя  офиса\2022г\"/>
    </mc:Choice>
  </mc:AlternateContent>
  <xr:revisionPtr revIDLastSave="0" documentId="13_ncr:1_{3E4F67B5-6AA5-40DB-8042-F6762F0144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Лист1!$A$8:$G$266</definedName>
    <definedName name="_xlnm.Print_Area" localSheetId="0">Лист1!$A$1:$G$270</definedName>
  </definedNames>
  <calcPr calcId="18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63" i="1"/>
  <c r="G20" i="1" l="1"/>
  <c r="F20" i="1"/>
  <c r="G13" i="1"/>
  <c r="F13" i="1"/>
  <c r="G158" i="1"/>
  <c r="F158" i="1"/>
  <c r="G185" i="1"/>
  <c r="F185" i="1"/>
  <c r="G164" i="1" l="1"/>
  <c r="F164" i="1"/>
  <c r="G263" i="1"/>
  <c r="F263" i="1"/>
  <c r="F201" i="1" l="1"/>
  <c r="G11" i="1"/>
  <c r="F11" i="1"/>
  <c r="G201" i="1"/>
  <c r="G92" i="1" l="1"/>
  <c r="F92" i="1"/>
  <c r="G112" i="1" l="1"/>
  <c r="F112" i="1"/>
  <c r="G72" i="1"/>
  <c r="F72" i="1"/>
  <c r="F143" i="1" l="1"/>
  <c r="G54" i="1" l="1"/>
  <c r="F54" i="1"/>
  <c r="G33" i="1" l="1"/>
  <c r="F33" i="1"/>
  <c r="G258" i="1" l="1"/>
  <c r="G49" i="1" l="1"/>
  <c r="F49" i="1"/>
  <c r="G109" i="1" l="1"/>
  <c r="F109" i="1"/>
  <c r="G171" i="1" l="1"/>
  <c r="F171" i="1"/>
  <c r="G181" i="1" l="1"/>
  <c r="F181" i="1"/>
  <c r="F258" i="1"/>
  <c r="F154" i="1"/>
  <c r="F139" i="1"/>
  <c r="F127" i="1"/>
  <c r="F119" i="1"/>
  <c r="F77" i="1"/>
  <c r="F57" i="1"/>
  <c r="F38" i="1"/>
  <c r="F30" i="1"/>
  <c r="G30" i="1"/>
  <c r="G127" i="1"/>
  <c r="G119" i="1"/>
  <c r="G77" i="1" l="1"/>
  <c r="G57" i="1"/>
  <c r="G154" i="1" l="1"/>
  <c r="G38" i="1"/>
  <c r="G139" i="1"/>
  <c r="G143" i="1" l="1"/>
  <c r="G266" i="1" l="1"/>
</calcChain>
</file>

<file path=xl/sharedStrings.xml><?xml version="1.0" encoding="utf-8"?>
<sst xmlns="http://schemas.openxmlformats.org/spreadsheetml/2006/main" count="466" uniqueCount="110">
  <si>
    <t>№ п/п</t>
  </si>
  <si>
    <t xml:space="preserve">Наименование мероприятий </t>
  </si>
  <si>
    <t>Ед. изм.</t>
  </si>
  <si>
    <t>ОБЩЕСТРОИТЕЛЬНЫЕ РАБОТЫ,  всего</t>
  </si>
  <si>
    <t xml:space="preserve">Ремонт кровли </t>
  </si>
  <si>
    <t>шиферной</t>
  </si>
  <si>
    <t>Ремонт межпанельных швов</t>
  </si>
  <si>
    <t>Ремонт козырьков</t>
  </si>
  <si>
    <t xml:space="preserve">Ремонт ступеней  и крылец </t>
  </si>
  <si>
    <t>Ремонт вытяжных труб</t>
  </si>
  <si>
    <t>Смена запорной арматуры</t>
  </si>
  <si>
    <t>Ревизия и ремонт оборудования тепл. узлов</t>
  </si>
  <si>
    <t>Смена трубопроводов отопления, ГВС, ХВС</t>
  </si>
  <si>
    <t>Запланиро-ванный объем</t>
  </si>
  <si>
    <t>Запланиро-ванная сумма затрат, тыс. руб</t>
  </si>
  <si>
    <t>м2</t>
  </si>
  <si>
    <t>д</t>
  </si>
  <si>
    <t>шт</t>
  </si>
  <si>
    <t>мп</t>
  </si>
  <si>
    <t>ед.</t>
  </si>
  <si>
    <t>уз</t>
  </si>
  <si>
    <t xml:space="preserve">  САНТЕХНИЧЕСКИЕ РАБОТЫ, всего</t>
  </si>
  <si>
    <t xml:space="preserve">Смена трубопроводов канализации </t>
  </si>
  <si>
    <t>Ремонт асфальтового покрытия</t>
  </si>
  <si>
    <t>Спилка, подрезка деревьев</t>
  </si>
  <si>
    <t>ВСЕГО ЗАТРАТ ПО РЕМОНТУ</t>
  </si>
  <si>
    <t>Электромонтажные  работы</t>
  </si>
  <si>
    <t>ул. Школьная д. 9</t>
  </si>
  <si>
    <t>содержание</t>
  </si>
  <si>
    <t>ул. 3 Интернационала д. 65</t>
  </si>
  <si>
    <t xml:space="preserve">Ген. директор                                           А.Ф. Ульянов          </t>
  </si>
  <si>
    <t>ул. Школьная д. 12</t>
  </si>
  <si>
    <t xml:space="preserve">  </t>
  </si>
  <si>
    <t>Установка датчиков "ДЕНЬ НОЧЬ"</t>
  </si>
  <si>
    <t>Установка аншлагов</t>
  </si>
  <si>
    <t>Изготовление досок объявлений</t>
  </si>
  <si>
    <t>пл. Ленина д. 3</t>
  </si>
  <si>
    <t>ул. К. Маркса д. 21</t>
  </si>
  <si>
    <t>ул. Новая д. 6</t>
  </si>
  <si>
    <t>Ремонт приямков</t>
  </si>
  <si>
    <t>ул. 50 Лет Октября д. 22</t>
  </si>
  <si>
    <t>ул. Новая д. 7</t>
  </si>
  <si>
    <t>ул. 3 Интернационала д. 64а</t>
  </si>
  <si>
    <t>Установка камер видеонаблюдения</t>
  </si>
  <si>
    <t>ул. Новая д. 5</t>
  </si>
  <si>
    <t>ул. Мира д. 22</t>
  </si>
  <si>
    <t>Гидравлическая промывка системы отопления:</t>
  </si>
  <si>
    <t>Ремонт  фасадов  и цоколей</t>
  </si>
  <si>
    <t>Смена, ремонт, окраска   входных дверей в МОП</t>
  </si>
  <si>
    <t>ул. Школьная д. 15</t>
  </si>
  <si>
    <t>ул. Добровольского д. 27</t>
  </si>
  <si>
    <t>ул. Щорса д. 11</t>
  </si>
  <si>
    <t>ул. 50 Лет Октября д. 9</t>
  </si>
  <si>
    <t>ул. Шмелева д. 14</t>
  </si>
  <si>
    <t>ул. Луговая д. 2</t>
  </si>
  <si>
    <t>ул. Дружбы д. 8а</t>
  </si>
  <si>
    <t>п. Бавлены ул. Лесная д. 4</t>
  </si>
  <si>
    <t>ул. 50 Лет Октября д. 10</t>
  </si>
  <si>
    <t>ул. Школьная д. 11а</t>
  </si>
  <si>
    <t>ул. Родниковая д. 41</t>
  </si>
  <si>
    <t>ул. 3 Интернационала д. 64</t>
  </si>
  <si>
    <t>ул. Новая д. 3</t>
  </si>
  <si>
    <t>ул. Чапаева д. 1а</t>
  </si>
  <si>
    <t>ул. Ломако д. 32</t>
  </si>
  <si>
    <t>шт.</t>
  </si>
  <si>
    <t>пл. Ленина д. 10</t>
  </si>
  <si>
    <t>ул. 50 Лет СССР д. 12</t>
  </si>
  <si>
    <t>Ремонт подъездов, квартир после протечек</t>
  </si>
  <si>
    <t>п. Бавлены ул. Октябрьская д. 4</t>
  </si>
  <si>
    <t>Ремонт штукатурки  кирпичной кладки выхода на кровлю:</t>
  </si>
  <si>
    <t>Теплоизоляция трубопроводов:</t>
  </si>
  <si>
    <t>Ремонт входов в подъезд:</t>
  </si>
  <si>
    <t>Ремонт входов в подвал:</t>
  </si>
  <si>
    <t>ул. Родниковая д. 43</t>
  </si>
  <si>
    <t>ул. 3 Интернационала д. 63</t>
  </si>
  <si>
    <t>ул. Чапаева д. 2а</t>
  </si>
  <si>
    <t>ул. 50 Лет СССР д. 8</t>
  </si>
  <si>
    <t>ул. 3 Интернационала д. 62</t>
  </si>
  <si>
    <t>ул. 50 лет Октября д.3</t>
  </si>
  <si>
    <t>ул. 5 Линия д. 2</t>
  </si>
  <si>
    <t>Ремонт балконных плит</t>
  </si>
  <si>
    <t>ул. 3 Интернационала д. 59</t>
  </si>
  <si>
    <t>Установка поручней</t>
  </si>
  <si>
    <t>ул. Дружбы д.20а</t>
  </si>
  <si>
    <t>ул. 3 Линия ЛПХ д. 2</t>
  </si>
  <si>
    <t>ул. Луговая д. 8</t>
  </si>
  <si>
    <t>ул. 50 Лет Октября д. 7</t>
  </si>
  <si>
    <t>ул. Дружбы д. 30</t>
  </si>
  <si>
    <t>пл. Ленина д. 8</t>
  </si>
  <si>
    <t>ул. Чапаева д. 1в</t>
  </si>
  <si>
    <t xml:space="preserve">                     </t>
  </si>
  <si>
    <t>ул. 5 линия Лен. пос. д.2</t>
  </si>
  <si>
    <t>ул. 50 лет СССР д.10</t>
  </si>
  <si>
    <t>ул. Дружбы д.13а</t>
  </si>
  <si>
    <t>ул. Ломако д.14</t>
  </si>
  <si>
    <t>ул. Ломако д.22</t>
  </si>
  <si>
    <t>ул. Темкина д. 4</t>
  </si>
  <si>
    <t>ул. Новая д. 1</t>
  </si>
  <si>
    <t>ул. Дружбы д. 13</t>
  </si>
  <si>
    <t xml:space="preserve">ул. Дружбы д. 11 </t>
  </si>
  <si>
    <t>ул. Щербакова д. 34</t>
  </si>
  <si>
    <t>ул. 50 Лет Октября д.11</t>
  </si>
  <si>
    <t>ул. 50 Лет СССР д. 6</t>
  </si>
  <si>
    <t>План работ по содержанию и ремонту ОИ МКД на 2022 год.</t>
  </si>
  <si>
    <t xml:space="preserve">В плане работ возможны изменения в зависимости от наличия денежных средств </t>
  </si>
  <si>
    <t>на домах (финансового результата за 2021 год) результатов весеннего и осеннего осмотров,</t>
  </si>
  <si>
    <t>необходимости проведения непредвиденных работ вследствии аварийных ситуаций,</t>
  </si>
  <si>
    <t>а так же по решению ОСС МКД.</t>
  </si>
  <si>
    <t>Срок исполнения</t>
  </si>
  <si>
    <t>ул. Щорса д.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</si>
</sst>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р.&quot;_-;\-* #,##0.00&quot;р.&quot;_-;_-* &quot;-&quot;??&quot;р.&quot;_-;_-@_-"/>
    <numFmt numFmtId="165" formatCode="0.000"/>
    <numFmt numFmtId="166" formatCode="#,##0.000_ ;[Red]\-#,##0.000\ 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indexed="18"/>
      <name val="Times New Roman"/>
      <family val="1"/>
      <charset val="204"/>
    </font>
    <font>
      <b/>
      <sz val="10"/>
      <name val="Verdana"/>
      <family val="2"/>
      <charset val="204"/>
    </font>
    <font>
      <b/>
      <sz val="12"/>
      <name val="Verdana"/>
      <family val="2"/>
      <charset val="204"/>
    </font>
    <font>
      <sz val="10"/>
      <name val="Verdana"/>
      <family val="2"/>
      <charset val="204"/>
    </font>
    <font>
      <b/>
      <i/>
      <sz val="10"/>
      <color indexed="18"/>
      <name val="Verdan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3" tint="0.39997558519241921"/>
      <name val="Times New Roman"/>
      <family val="1"/>
      <charset val="204"/>
    </font>
    <font>
      <sz val="12"/>
      <color theme="3" tint="0.39997558519241921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name val="Verdana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0" applyFont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7" xfId="0" applyFont="1" applyBorder="1"/>
    <xf numFmtId="0" fontId="9" fillId="0" borderId="0" xfId="0" applyFont="1" applyBorder="1"/>
    <xf numFmtId="0" fontId="6" fillId="0" borderId="0" xfId="0" applyFont="1" applyBorder="1"/>
    <xf numFmtId="165" fontId="6" fillId="0" borderId="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0" xfId="0" applyFont="1" applyBorder="1"/>
    <xf numFmtId="0" fontId="6" fillId="0" borderId="10" xfId="0" applyFont="1" applyBorder="1"/>
    <xf numFmtId="165" fontId="5" fillId="0" borderId="10" xfId="0" applyNumberFormat="1" applyFont="1" applyBorder="1" applyAlignment="1">
      <alignment horizontal="center"/>
    </xf>
    <xf numFmtId="0" fontId="3" fillId="3" borderId="3" xfId="0" applyFont="1" applyFill="1" applyBorder="1"/>
    <xf numFmtId="0" fontId="10" fillId="0" borderId="0" xfId="0" applyFont="1" applyAlignment="1">
      <alignment horizontal="center" vertical="center" wrapText="1"/>
    </xf>
    <xf numFmtId="164" fontId="10" fillId="0" borderId="6" xfId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4" fillId="3" borderId="1" xfId="0" applyFont="1" applyFill="1" applyBorder="1" applyAlignment="1">
      <alignment wrapText="1"/>
    </xf>
    <xf numFmtId="1" fontId="11" fillId="0" borderId="3" xfId="0" applyNumberFormat="1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0" fontId="14" fillId="3" borderId="1" xfId="0" applyFont="1" applyFill="1" applyBorder="1" applyAlignment="1">
      <alignment horizontal="left" wrapText="1"/>
    </xf>
    <xf numFmtId="0" fontId="11" fillId="3" borderId="3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wrapText="1"/>
    </xf>
    <xf numFmtId="0" fontId="11" fillId="3" borderId="2" xfId="0" applyFont="1" applyFill="1" applyBorder="1" applyAlignment="1">
      <alignment horizontal="right" wrapText="1"/>
    </xf>
    <xf numFmtId="0" fontId="11" fillId="3" borderId="0" xfId="0" applyFont="1" applyFill="1" applyAlignment="1">
      <alignment horizontal="center" wrapText="1"/>
    </xf>
    <xf numFmtId="0" fontId="11" fillId="3" borderId="0" xfId="0" applyFont="1" applyFill="1" applyAlignment="1">
      <alignment wrapText="1"/>
    </xf>
    <xf numFmtId="0" fontId="10" fillId="3" borderId="3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right" wrapText="1"/>
    </xf>
    <xf numFmtId="165" fontId="10" fillId="3" borderId="3" xfId="0" applyNumberFormat="1" applyFont="1" applyFill="1" applyBorder="1" applyAlignment="1">
      <alignment horizontal="center" wrapText="1"/>
    </xf>
    <xf numFmtId="0" fontId="10" fillId="3" borderId="0" xfId="0" applyFont="1" applyFill="1" applyAlignment="1">
      <alignment horizontal="center" wrapText="1"/>
    </xf>
    <xf numFmtId="0" fontId="10" fillId="3" borderId="0" xfId="0" applyFont="1" applyFill="1" applyAlignment="1">
      <alignment wrapText="1"/>
    </xf>
    <xf numFmtId="0" fontId="12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left" wrapText="1"/>
    </xf>
    <xf numFmtId="1" fontId="10" fillId="3" borderId="3" xfId="0" applyNumberFormat="1" applyFont="1" applyFill="1" applyBorder="1" applyAlignment="1">
      <alignment horizontal="center" wrapText="1"/>
    </xf>
    <xf numFmtId="1" fontId="10" fillId="0" borderId="3" xfId="0" applyNumberFormat="1" applyFont="1" applyBorder="1" applyAlignment="1">
      <alignment horizontal="center" wrapText="1"/>
    </xf>
    <xf numFmtId="0" fontId="10" fillId="3" borderId="0" xfId="0" applyFont="1" applyFill="1" applyAlignment="1">
      <alignment horizontal="left" wrapText="1"/>
    </xf>
    <xf numFmtId="0" fontId="14" fillId="3" borderId="3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right" wrapText="1"/>
    </xf>
    <xf numFmtId="1" fontId="14" fillId="3" borderId="3" xfId="0" applyNumberFormat="1" applyFont="1" applyFill="1" applyBorder="1" applyAlignment="1">
      <alignment horizontal="center" wrapText="1"/>
    </xf>
    <xf numFmtId="165" fontId="14" fillId="3" borderId="3" xfId="0" applyNumberFormat="1" applyFont="1" applyFill="1" applyBorder="1" applyAlignment="1">
      <alignment horizontal="center" wrapText="1"/>
    </xf>
    <xf numFmtId="1" fontId="14" fillId="0" borderId="3" xfId="0" applyNumberFormat="1" applyFont="1" applyBorder="1" applyAlignment="1">
      <alignment horizontal="center" wrapText="1"/>
    </xf>
    <xf numFmtId="0" fontId="14" fillId="3" borderId="0" xfId="0" applyFont="1" applyFill="1" applyAlignment="1">
      <alignment horizontal="left" wrapText="1"/>
    </xf>
    <xf numFmtId="0" fontId="16" fillId="3" borderId="2" xfId="0" applyFont="1" applyFill="1" applyBorder="1" applyAlignment="1">
      <alignment horizontal="right" wrapText="1"/>
    </xf>
    <xf numFmtId="0" fontId="10" fillId="3" borderId="0" xfId="0" applyFont="1" applyFill="1" applyBorder="1" applyAlignment="1">
      <alignment horizontal="left" wrapText="1"/>
    </xf>
    <xf numFmtId="166" fontId="14" fillId="3" borderId="3" xfId="0" applyNumberFormat="1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left" wrapText="1"/>
    </xf>
    <xf numFmtId="0" fontId="14" fillId="3" borderId="0" xfId="0" applyFont="1" applyFill="1" applyAlignment="1">
      <alignment wrapText="1"/>
    </xf>
    <xf numFmtId="0" fontId="14" fillId="3" borderId="4" xfId="0" applyFont="1" applyFill="1" applyBorder="1" applyAlignment="1">
      <alignment horizontal="right" wrapText="1"/>
    </xf>
    <xf numFmtId="0" fontId="11" fillId="3" borderId="4" xfId="0" applyFont="1" applyFill="1" applyBorder="1" applyAlignment="1">
      <alignment horizontal="right" wrapText="1"/>
    </xf>
    <xf numFmtId="0" fontId="10" fillId="3" borderId="4" xfId="0" applyFont="1" applyFill="1" applyBorder="1" applyAlignment="1">
      <alignment horizontal="right" wrapText="1"/>
    </xf>
    <xf numFmtId="0" fontId="16" fillId="3" borderId="3" xfId="0" applyFont="1" applyFill="1" applyBorder="1" applyAlignment="1">
      <alignment horizontal="center" wrapText="1"/>
    </xf>
    <xf numFmtId="0" fontId="16" fillId="3" borderId="0" xfId="0" applyFont="1" applyFill="1" applyAlignment="1">
      <alignment wrapText="1"/>
    </xf>
    <xf numFmtId="0" fontId="12" fillId="0" borderId="1" xfId="0" applyFont="1" applyBorder="1" applyAlignment="1">
      <alignment horizontal="left" wrapText="1"/>
    </xf>
    <xf numFmtId="0" fontId="10" fillId="0" borderId="3" xfId="0" applyFont="1" applyBorder="1" applyAlignment="1">
      <alignment horizontal="center" wrapText="1"/>
    </xf>
    <xf numFmtId="165" fontId="10" fillId="0" borderId="3" xfId="0" applyNumberFormat="1" applyFont="1" applyBorder="1" applyAlignment="1">
      <alignment horizontal="center" wrapText="1"/>
    </xf>
    <xf numFmtId="0" fontId="10" fillId="0" borderId="0" xfId="0" applyFont="1" applyAlignment="1">
      <alignment wrapText="1"/>
    </xf>
    <xf numFmtId="165" fontId="14" fillId="0" borderId="3" xfId="0" applyNumberFormat="1" applyFont="1" applyBorder="1" applyAlignment="1">
      <alignment horizontal="center" wrapText="1"/>
    </xf>
    <xf numFmtId="0" fontId="21" fillId="3" borderId="0" xfId="0" applyFont="1" applyFill="1" applyAlignment="1">
      <alignment wrapText="1"/>
    </xf>
    <xf numFmtId="0" fontId="21" fillId="3" borderId="3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3" borderId="2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right" wrapText="1"/>
    </xf>
    <xf numFmtId="0" fontId="14" fillId="0" borderId="0" xfId="0" applyFont="1" applyAlignment="1">
      <alignment wrapText="1"/>
    </xf>
    <xf numFmtId="0" fontId="14" fillId="3" borderId="0" xfId="0" applyFont="1" applyFill="1" applyBorder="1" applyAlignment="1">
      <alignment wrapText="1"/>
    </xf>
    <xf numFmtId="0" fontId="20" fillId="3" borderId="0" xfId="0" applyFont="1" applyFill="1"/>
    <xf numFmtId="0" fontId="12" fillId="0" borderId="9" xfId="0" applyFont="1" applyBorder="1"/>
    <xf numFmtId="0" fontId="10" fillId="0" borderId="6" xfId="0" applyFont="1" applyBorder="1"/>
    <xf numFmtId="0" fontId="11" fillId="0" borderId="1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2" fillId="0" borderId="3" xfId="0" applyFont="1" applyBorder="1" applyAlignment="1">
      <alignment horizontal="center" wrapText="1"/>
    </xf>
    <xf numFmtId="165" fontId="12" fillId="0" borderId="3" xfId="0" applyNumberFormat="1" applyFont="1" applyBorder="1" applyAlignment="1">
      <alignment horizontal="center" wrapText="1"/>
    </xf>
    <xf numFmtId="2" fontId="12" fillId="0" borderId="3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1" fontId="12" fillId="0" borderId="3" xfId="0" applyNumberFormat="1" applyFont="1" applyBorder="1" applyAlignment="1">
      <alignment horizontal="center" wrapText="1"/>
    </xf>
    <xf numFmtId="1" fontId="11" fillId="0" borderId="3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65" fontId="11" fillId="0" borderId="3" xfId="0" applyNumberFormat="1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5" fillId="0" borderId="2" xfId="0" applyFont="1" applyBorder="1" applyAlignment="1">
      <alignment horizontal="right" wrapText="1"/>
    </xf>
    <xf numFmtId="0" fontId="14" fillId="3" borderId="0" xfId="0" applyFont="1" applyFill="1" applyAlignment="1">
      <alignment horizontal="center" wrapText="1"/>
    </xf>
    <xf numFmtId="0" fontId="10" fillId="3" borderId="3" xfId="0" applyFont="1" applyFill="1" applyBorder="1" applyAlignment="1">
      <alignment horizontal="left" wrapText="1"/>
    </xf>
    <xf numFmtId="0" fontId="17" fillId="0" borderId="3" xfId="0" applyFont="1" applyBorder="1" applyAlignment="1">
      <alignment horizontal="center" wrapText="1"/>
    </xf>
    <xf numFmtId="0" fontId="14" fillId="3" borderId="3" xfId="0" applyFont="1" applyFill="1" applyBorder="1" applyAlignment="1">
      <alignment horizontal="left" wrapText="1"/>
    </xf>
    <xf numFmtId="0" fontId="14" fillId="3" borderId="2" xfId="0" applyFont="1" applyFill="1" applyBorder="1" applyAlignment="1">
      <alignment wrapText="1"/>
    </xf>
    <xf numFmtId="0" fontId="10" fillId="0" borderId="4" xfId="0" applyFont="1" applyBorder="1" applyAlignment="1">
      <alignment wrapText="1"/>
    </xf>
    <xf numFmtId="0" fontId="10" fillId="0" borderId="4" xfId="0" applyFont="1" applyBorder="1" applyAlignment="1">
      <alignment horizontal="right" wrapText="1"/>
    </xf>
    <xf numFmtId="0" fontId="18" fillId="0" borderId="3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10" fillId="3" borderId="0" xfId="0" applyFont="1" applyFill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0" fillId="0" borderId="7" xfId="0" applyFont="1" applyBorder="1" applyAlignment="1">
      <alignment wrapText="1"/>
    </xf>
    <xf numFmtId="0" fontId="10" fillId="0" borderId="2" xfId="0" applyFont="1" applyBorder="1" applyAlignment="1">
      <alignment horizontal="left" wrapText="1"/>
    </xf>
    <xf numFmtId="0" fontId="14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4" fillId="0" borderId="2" xfId="0" applyFont="1" applyBorder="1" applyAlignment="1">
      <alignment wrapText="1"/>
    </xf>
    <xf numFmtId="0" fontId="19" fillId="0" borderId="3" xfId="0" applyFont="1" applyBorder="1" applyAlignment="1">
      <alignment horizontal="center" wrapText="1"/>
    </xf>
    <xf numFmtId="1" fontId="13" fillId="0" borderId="3" xfId="0" applyNumberFormat="1" applyFont="1" applyBorder="1" applyAlignment="1">
      <alignment horizontal="center" wrapText="1"/>
    </xf>
    <xf numFmtId="165" fontId="13" fillId="0" borderId="3" xfId="0" applyNumberFormat="1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1" fillId="2" borderId="3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wrapText="1"/>
    </xf>
    <xf numFmtId="0" fontId="17" fillId="2" borderId="3" xfId="0" applyFont="1" applyFill="1" applyBorder="1" applyAlignment="1">
      <alignment horizontal="center" wrapText="1"/>
    </xf>
    <xf numFmtId="165" fontId="11" fillId="2" borderId="3" xfId="0" applyNumberFormat="1" applyFont="1" applyFill="1" applyBorder="1" applyAlignment="1">
      <alignment horizontal="center" wrapText="1"/>
    </xf>
    <xf numFmtId="0" fontId="10" fillId="2" borderId="0" xfId="0" applyFont="1" applyFill="1" applyAlignment="1">
      <alignment wrapText="1"/>
    </xf>
    <xf numFmtId="0" fontId="12" fillId="0" borderId="5" xfId="0" applyFont="1" applyBorder="1" applyAlignment="1">
      <alignment horizontal="left" wrapText="1"/>
    </xf>
    <xf numFmtId="0" fontId="10" fillId="0" borderId="5" xfId="0" applyFont="1" applyBorder="1" applyAlignment="1">
      <alignment wrapText="1"/>
    </xf>
    <xf numFmtId="0" fontId="14" fillId="3" borderId="5" xfId="0" applyFont="1" applyFill="1" applyBorder="1" applyAlignment="1">
      <alignment horizontal="right" wrapText="1"/>
    </xf>
    <xf numFmtId="0" fontId="10" fillId="3" borderId="0" xfId="0" applyFont="1" applyFill="1" applyAlignment="1">
      <alignment horizontal="left" wrapText="1"/>
    </xf>
    <xf numFmtId="0" fontId="22" fillId="3" borderId="4" xfId="0" applyFont="1" applyFill="1" applyBorder="1" applyAlignment="1">
      <alignment horizontal="right" wrapText="1"/>
    </xf>
    <xf numFmtId="0" fontId="22" fillId="0" borderId="2" xfId="0" applyFont="1" applyBorder="1" applyAlignment="1">
      <alignment horizontal="right" wrapText="1"/>
    </xf>
    <xf numFmtId="0" fontId="10" fillId="2" borderId="1" xfId="0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center" wrapText="1"/>
    </xf>
    <xf numFmtId="0" fontId="10" fillId="0" borderId="9" xfId="0" applyFont="1" applyBorder="1"/>
    <xf numFmtId="0" fontId="10" fillId="3" borderId="0" xfId="0" applyFont="1" applyFill="1" applyAlignment="1">
      <alignment horizontal="left" wrapText="1"/>
    </xf>
    <xf numFmtId="0" fontId="10" fillId="3" borderId="0" xfId="0" applyFont="1" applyFill="1" applyAlignment="1">
      <alignment horizontal="left" wrapText="1"/>
    </xf>
    <xf numFmtId="0" fontId="23" fillId="3" borderId="2" xfId="0" applyFont="1" applyFill="1" applyBorder="1" applyAlignment="1">
      <alignment horizontal="right" wrapText="1"/>
    </xf>
    <xf numFmtId="0" fontId="23" fillId="3" borderId="4" xfId="0" applyFont="1" applyFill="1" applyBorder="1" applyAlignment="1">
      <alignment horizontal="right" wrapText="1"/>
    </xf>
    <xf numFmtId="0" fontId="23" fillId="3" borderId="3" xfId="0" applyFont="1" applyFill="1" applyBorder="1" applyAlignment="1">
      <alignment horizontal="center" wrapText="1"/>
    </xf>
    <xf numFmtId="165" fontId="23" fillId="3" borderId="3" xfId="0" applyNumberFormat="1" applyFont="1" applyFill="1" applyBorder="1" applyAlignment="1">
      <alignment horizontal="center" wrapText="1"/>
    </xf>
    <xf numFmtId="0" fontId="23" fillId="0" borderId="7" xfId="0" applyFont="1" applyBorder="1" applyAlignment="1">
      <alignment horizontal="right" wrapText="1"/>
    </xf>
    <xf numFmtId="0" fontId="23" fillId="0" borderId="3" xfId="0" applyFont="1" applyBorder="1" applyAlignment="1">
      <alignment horizontal="center" wrapText="1"/>
    </xf>
    <xf numFmtId="0" fontId="24" fillId="3" borderId="3" xfId="0" applyFont="1" applyFill="1" applyBorder="1" applyAlignment="1">
      <alignment horizontal="center" wrapText="1"/>
    </xf>
    <xf numFmtId="0" fontId="24" fillId="3" borderId="2" xfId="0" applyFont="1" applyFill="1" applyBorder="1" applyAlignment="1">
      <alignment horizontal="right" wrapText="1"/>
    </xf>
    <xf numFmtId="0" fontId="10" fillId="0" borderId="6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left" wrapText="1"/>
    </xf>
    <xf numFmtId="0" fontId="11" fillId="3" borderId="0" xfId="0" applyFont="1" applyFill="1" applyAlignment="1">
      <alignment horizontal="left" wrapText="1"/>
    </xf>
    <xf numFmtId="0" fontId="10" fillId="3" borderId="5" xfId="0" applyFont="1" applyFill="1" applyBorder="1" applyAlignment="1">
      <alignment horizontal="right" wrapText="1"/>
    </xf>
    <xf numFmtId="0" fontId="10" fillId="3" borderId="5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10" fillId="3" borderId="0" xfId="0" applyFont="1" applyFill="1" applyAlignment="1">
      <alignment horizontal="left" wrapText="1"/>
    </xf>
    <xf numFmtId="0" fontId="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64" fontId="10" fillId="0" borderId="11" xfId="1" applyFont="1" applyBorder="1" applyAlignment="1">
      <alignment horizontal="center" vertical="center" wrapText="1"/>
    </xf>
    <xf numFmtId="164" fontId="10" fillId="0" borderId="6" xfId="1" applyFont="1" applyBorder="1" applyAlignment="1">
      <alignment horizontal="center" vertical="center" wrapText="1"/>
    </xf>
    <xf numFmtId="165" fontId="26" fillId="0" borderId="3" xfId="0" applyNumberFormat="1" applyFont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3"/>
  <sheetViews>
    <sheetView tabSelected="1" zoomScale="107" zoomScaleNormal="107" zoomScaleSheetLayoutView="100" workbookViewId="0">
      <selection activeCell="G10" sqref="G10"/>
    </sheetView>
  </sheetViews>
  <sheetFormatPr defaultColWidth="9.140625" defaultRowHeight="12.75" x14ac:dyDescent="0.2"/>
  <cols>
    <col min="1" max="1" width="5.28515625" style="3" customWidth="1"/>
    <col min="2" max="2" width="52" style="1" customWidth="1"/>
    <col min="3" max="3" width="40.85546875" style="1" customWidth="1"/>
    <col min="4" max="4" width="13.28515625" style="3" customWidth="1"/>
    <col min="5" max="5" width="15.28515625" style="3" customWidth="1"/>
    <col min="6" max="6" width="12.42578125" style="3" customWidth="1"/>
    <col min="7" max="7" width="26" style="3" customWidth="1"/>
    <col min="8" max="16384" width="9.140625" style="1"/>
  </cols>
  <sheetData>
    <row r="1" spans="1:10" ht="15" x14ac:dyDescent="0.2">
      <c r="A1" s="142" t="s">
        <v>103</v>
      </c>
      <c r="B1" s="142"/>
      <c r="C1" s="142"/>
      <c r="D1" s="142"/>
      <c r="E1" s="142"/>
      <c r="F1" s="142"/>
      <c r="G1" s="142"/>
    </row>
    <row r="2" spans="1:10" ht="15" x14ac:dyDescent="0.2">
      <c r="A2" s="143" t="s">
        <v>104</v>
      </c>
      <c r="B2" s="143"/>
      <c r="C2" s="143"/>
      <c r="D2" s="143"/>
      <c r="E2" s="143"/>
      <c r="F2" s="143"/>
      <c r="G2" s="143"/>
    </row>
    <row r="3" spans="1:10" ht="15" x14ac:dyDescent="0.2">
      <c r="A3" s="143" t="s">
        <v>105</v>
      </c>
      <c r="B3" s="143"/>
      <c r="C3" s="143"/>
      <c r="D3" s="143"/>
      <c r="E3" s="143"/>
      <c r="F3" s="143"/>
      <c r="G3" s="143"/>
    </row>
    <row r="4" spans="1:10" ht="15" x14ac:dyDescent="0.2">
      <c r="A4" s="143" t="s">
        <v>106</v>
      </c>
      <c r="B4" s="143"/>
      <c r="C4" s="143"/>
      <c r="D4" s="143"/>
      <c r="E4" s="143"/>
      <c r="F4" s="143"/>
      <c r="G4" s="143"/>
    </row>
    <row r="5" spans="1:10" ht="15" x14ac:dyDescent="0.2">
      <c r="A5" s="143" t="s">
        <v>107</v>
      </c>
      <c r="B5" s="143"/>
      <c r="C5" s="143"/>
      <c r="D5" s="143"/>
      <c r="E5" s="143"/>
      <c r="F5" s="143"/>
      <c r="G5" s="143"/>
    </row>
    <row r="6" spans="1:10" s="17" customFormat="1" ht="48" customHeight="1" x14ac:dyDescent="0.2">
      <c r="A6" s="150" t="s">
        <v>0</v>
      </c>
      <c r="B6" s="148" t="s">
        <v>1</v>
      </c>
      <c r="C6" s="144"/>
      <c r="D6" s="146" t="s">
        <v>2</v>
      </c>
      <c r="E6" s="146" t="s">
        <v>108</v>
      </c>
      <c r="F6" s="146" t="s">
        <v>13</v>
      </c>
      <c r="G6" s="146" t="s">
        <v>14</v>
      </c>
      <c r="J6" s="17" t="s">
        <v>32</v>
      </c>
    </row>
    <row r="7" spans="1:10" s="17" customFormat="1" ht="15.75" x14ac:dyDescent="0.2">
      <c r="A7" s="151"/>
      <c r="B7" s="149"/>
      <c r="C7" s="145"/>
      <c r="D7" s="147"/>
      <c r="E7" s="147"/>
      <c r="F7" s="147"/>
      <c r="G7" s="147"/>
    </row>
    <row r="8" spans="1:10" s="17" customFormat="1" ht="15.75" x14ac:dyDescent="0.2">
      <c r="A8" s="18"/>
      <c r="B8" s="19"/>
      <c r="C8" s="20"/>
      <c r="D8" s="21"/>
      <c r="E8" s="135"/>
      <c r="F8" s="21"/>
      <c r="G8" s="21"/>
    </row>
    <row r="9" spans="1:10" s="61" customFormat="1" ht="15.75" x14ac:dyDescent="0.25">
      <c r="A9" s="59">
        <v>1</v>
      </c>
      <c r="B9" s="74" t="s">
        <v>3</v>
      </c>
      <c r="C9" s="75"/>
      <c r="D9" s="76"/>
      <c r="E9" s="76"/>
      <c r="F9" s="76"/>
      <c r="G9" s="77">
        <f>+G13+G20+G33+G38+G49+G54+G57+G77+G92+G139+G143+G119+G154+G158+G30+G72+G127+142+149</f>
        <v>3021.4749999999999</v>
      </c>
    </row>
    <row r="10" spans="1:10" s="61" customFormat="1" ht="15.75" x14ac:dyDescent="0.25">
      <c r="A10" s="59"/>
      <c r="B10" s="74"/>
      <c r="C10" s="75"/>
      <c r="D10" s="76"/>
      <c r="E10" s="76"/>
      <c r="F10" s="76"/>
      <c r="G10" s="77"/>
    </row>
    <row r="11" spans="1:10" s="61" customFormat="1" ht="15.75" x14ac:dyDescent="0.25">
      <c r="A11" s="59"/>
      <c r="B11" s="79" t="s">
        <v>4</v>
      </c>
      <c r="C11" s="75"/>
      <c r="D11" s="76" t="s">
        <v>15</v>
      </c>
      <c r="E11" s="76"/>
      <c r="F11" s="81">
        <f>SUM(F12:F12)</f>
        <v>0</v>
      </c>
      <c r="G11" s="77">
        <f>SUM(G12:G12)</f>
        <v>0</v>
      </c>
    </row>
    <row r="12" spans="1:10" s="36" customFormat="1" ht="15.75" x14ac:dyDescent="0.25">
      <c r="A12" s="32"/>
      <c r="B12" s="28"/>
      <c r="C12" s="33"/>
      <c r="D12" s="32"/>
      <c r="E12" s="32"/>
      <c r="F12" s="39"/>
      <c r="G12" s="34"/>
    </row>
    <row r="13" spans="1:10" s="61" customFormat="1" ht="15.75" x14ac:dyDescent="0.25">
      <c r="A13" s="59">
        <v>1</v>
      </c>
      <c r="B13" s="79" t="s">
        <v>5</v>
      </c>
      <c r="C13" s="68"/>
      <c r="D13" s="76" t="s">
        <v>15</v>
      </c>
      <c r="E13" s="76"/>
      <c r="F13" s="81">
        <f>SUM(F14:F19)</f>
        <v>129</v>
      </c>
      <c r="G13" s="77">
        <f>SUM(G14:G19)</f>
        <v>99</v>
      </c>
    </row>
    <row r="14" spans="1:10" s="36" customFormat="1" ht="15.75" x14ac:dyDescent="0.25">
      <c r="A14" s="32"/>
      <c r="B14" s="28" t="s">
        <v>51</v>
      </c>
      <c r="C14" s="33"/>
      <c r="D14" s="32" t="s">
        <v>16</v>
      </c>
      <c r="E14" s="32"/>
      <c r="F14" s="39">
        <v>1</v>
      </c>
      <c r="G14" s="34"/>
      <c r="H14" s="41"/>
    </row>
    <row r="15" spans="1:10" s="36" customFormat="1" ht="15.75" x14ac:dyDescent="0.25">
      <c r="A15" s="32"/>
      <c r="B15" s="28" t="s">
        <v>29</v>
      </c>
      <c r="C15" s="127"/>
      <c r="D15" s="32" t="s">
        <v>16</v>
      </c>
      <c r="E15" s="129"/>
      <c r="F15" s="39">
        <v>1</v>
      </c>
      <c r="G15" s="34">
        <v>25</v>
      </c>
    </row>
    <row r="16" spans="1:10" s="36" customFormat="1" ht="15.75" x14ac:dyDescent="0.25">
      <c r="A16" s="32"/>
      <c r="B16" s="28" t="s">
        <v>65</v>
      </c>
      <c r="C16" s="33"/>
      <c r="D16" s="32" t="s">
        <v>16</v>
      </c>
      <c r="E16" s="32"/>
      <c r="F16" s="39">
        <v>1</v>
      </c>
      <c r="G16" s="34"/>
    </row>
    <row r="17" spans="1:9" s="36" customFormat="1" ht="15.75" x14ac:dyDescent="0.25">
      <c r="A17" s="32"/>
      <c r="B17" s="28" t="s">
        <v>85</v>
      </c>
      <c r="C17" s="33"/>
      <c r="D17" s="32" t="s">
        <v>16</v>
      </c>
      <c r="E17" s="32"/>
      <c r="F17" s="39">
        <v>1</v>
      </c>
      <c r="G17" s="34">
        <v>7</v>
      </c>
      <c r="H17" s="49"/>
      <c r="I17" s="35"/>
    </row>
    <row r="18" spans="1:9" s="36" customFormat="1" ht="15.75" x14ac:dyDescent="0.25">
      <c r="A18" s="129"/>
      <c r="B18" s="28" t="s">
        <v>41</v>
      </c>
      <c r="C18" s="127"/>
      <c r="D18" s="32" t="s">
        <v>15</v>
      </c>
      <c r="E18" s="129"/>
      <c r="F18" s="39">
        <v>124</v>
      </c>
      <c r="G18" s="34">
        <v>62</v>
      </c>
    </row>
    <row r="19" spans="1:9" s="36" customFormat="1" ht="15.75" x14ac:dyDescent="0.25">
      <c r="A19" s="32"/>
      <c r="B19" s="28" t="s">
        <v>73</v>
      </c>
      <c r="C19" s="33"/>
      <c r="D19" s="32" t="s">
        <v>16</v>
      </c>
      <c r="E19" s="32"/>
      <c r="F19" s="39">
        <v>1</v>
      </c>
      <c r="G19" s="34">
        <v>5</v>
      </c>
    </row>
    <row r="20" spans="1:9" s="61" customFormat="1" ht="31.5" x14ac:dyDescent="0.25">
      <c r="A20" s="59">
        <v>1</v>
      </c>
      <c r="B20" s="58" t="s">
        <v>67</v>
      </c>
      <c r="C20" s="68"/>
      <c r="D20" s="80" t="s">
        <v>17</v>
      </c>
      <c r="E20" s="80"/>
      <c r="F20" s="81">
        <f>SUM(F22:F29)</f>
        <v>9</v>
      </c>
      <c r="G20" s="77">
        <f>SUM(G22:G29)</f>
        <v>728</v>
      </c>
    </row>
    <row r="21" spans="1:9" s="61" customFormat="1" ht="15.75" x14ac:dyDescent="0.25">
      <c r="A21" s="59"/>
      <c r="B21" s="58"/>
      <c r="C21" s="68"/>
      <c r="D21" s="80"/>
      <c r="E21" s="80"/>
      <c r="F21" s="81"/>
      <c r="G21" s="77"/>
    </row>
    <row r="22" spans="1:9" s="69" customFormat="1" ht="15.75" x14ac:dyDescent="0.25">
      <c r="A22" s="85"/>
      <c r="B22" s="86" t="s">
        <v>77</v>
      </c>
      <c r="C22" s="87"/>
      <c r="D22" s="59" t="s">
        <v>16</v>
      </c>
      <c r="E22" s="59"/>
      <c r="F22" s="40">
        <v>1</v>
      </c>
      <c r="G22" s="60">
        <v>25</v>
      </c>
    </row>
    <row r="23" spans="1:9" s="31" customFormat="1" ht="15.75" x14ac:dyDescent="0.25">
      <c r="A23" s="27"/>
      <c r="B23" s="26" t="s">
        <v>78</v>
      </c>
      <c r="C23" s="29"/>
      <c r="D23" s="32" t="s">
        <v>64</v>
      </c>
      <c r="E23" s="32"/>
      <c r="F23" s="32">
        <v>1</v>
      </c>
      <c r="G23" s="34" t="s">
        <v>28</v>
      </c>
      <c r="H23" s="30"/>
    </row>
    <row r="24" spans="1:9" s="31" customFormat="1" ht="15.75" x14ac:dyDescent="0.25">
      <c r="A24" s="129"/>
      <c r="B24" s="38" t="s">
        <v>101</v>
      </c>
      <c r="C24" s="127"/>
      <c r="D24" s="32" t="s">
        <v>17</v>
      </c>
      <c r="E24" s="32"/>
      <c r="F24" s="32">
        <v>1</v>
      </c>
      <c r="G24" s="34">
        <v>100</v>
      </c>
      <c r="H24" s="30"/>
    </row>
    <row r="25" spans="1:9" s="31" customFormat="1" ht="15.75" x14ac:dyDescent="0.25">
      <c r="A25" s="129"/>
      <c r="B25" s="38" t="s">
        <v>98</v>
      </c>
      <c r="C25" s="127"/>
      <c r="D25" s="32" t="s">
        <v>17</v>
      </c>
      <c r="E25" s="32"/>
      <c r="F25" s="32">
        <v>3</v>
      </c>
      <c r="G25" s="34">
        <v>360</v>
      </c>
      <c r="H25" s="30"/>
    </row>
    <row r="26" spans="1:9" s="31" customFormat="1" ht="15.75" x14ac:dyDescent="0.25">
      <c r="A26" s="133"/>
      <c r="B26" s="38" t="s">
        <v>87</v>
      </c>
      <c r="C26" s="134"/>
      <c r="D26" s="32" t="s">
        <v>17</v>
      </c>
      <c r="E26" s="32"/>
      <c r="F26" s="32">
        <v>2</v>
      </c>
      <c r="G26" s="34">
        <v>240</v>
      </c>
      <c r="H26" s="30"/>
    </row>
    <row r="27" spans="1:9" s="36" customFormat="1" ht="15.75" x14ac:dyDescent="0.25">
      <c r="A27" s="32"/>
      <c r="B27" s="38" t="s">
        <v>54</v>
      </c>
      <c r="C27" s="33"/>
      <c r="D27" s="32" t="s">
        <v>17</v>
      </c>
      <c r="E27" s="32"/>
      <c r="F27" s="32">
        <v>1</v>
      </c>
      <c r="G27" s="34">
        <v>3</v>
      </c>
      <c r="H27" s="35"/>
    </row>
    <row r="28" spans="1:9" s="52" customFormat="1" ht="15.75" x14ac:dyDescent="0.25">
      <c r="A28" s="129"/>
      <c r="B28" s="28" t="s">
        <v>49</v>
      </c>
      <c r="C28" s="127"/>
      <c r="D28" s="129"/>
      <c r="E28" s="129"/>
      <c r="F28" s="129"/>
      <c r="G28" s="130"/>
      <c r="H28" s="88"/>
    </row>
    <row r="29" spans="1:9" s="61" customFormat="1" ht="15.75" x14ac:dyDescent="0.25">
      <c r="A29" s="59"/>
      <c r="B29" s="83"/>
      <c r="C29" s="75"/>
      <c r="D29" s="59"/>
      <c r="E29" s="59"/>
      <c r="F29" s="59"/>
      <c r="G29" s="60"/>
    </row>
    <row r="30" spans="1:9" s="61" customFormat="1" ht="31.5" x14ac:dyDescent="0.25">
      <c r="A30" s="59">
        <v>1</v>
      </c>
      <c r="B30" s="37" t="s">
        <v>69</v>
      </c>
      <c r="C30" s="75"/>
      <c r="D30" s="80" t="s">
        <v>15</v>
      </c>
      <c r="E30" s="80"/>
      <c r="F30" s="81">
        <f>SUM(F31:F32)</f>
        <v>3</v>
      </c>
      <c r="G30" s="77">
        <f>SUM(G31:G32)</f>
        <v>15</v>
      </c>
    </row>
    <row r="31" spans="1:9" s="41" customFormat="1" ht="15.75" x14ac:dyDescent="0.25">
      <c r="A31" s="32"/>
      <c r="B31" s="38" t="s">
        <v>74</v>
      </c>
      <c r="C31" s="33"/>
      <c r="D31" s="32" t="s">
        <v>17</v>
      </c>
      <c r="E31" s="32"/>
      <c r="F31" s="39">
        <v>3</v>
      </c>
      <c r="G31" s="34">
        <v>15</v>
      </c>
    </row>
    <row r="32" spans="1:9" s="41" customFormat="1" ht="15.75" x14ac:dyDescent="0.25">
      <c r="A32" s="89"/>
      <c r="B32" s="38"/>
      <c r="C32" s="66"/>
      <c r="D32" s="32"/>
      <c r="E32" s="32"/>
      <c r="F32" s="39"/>
      <c r="G32" s="34"/>
    </row>
    <row r="33" spans="1:11" s="61" customFormat="1" ht="15.75" x14ac:dyDescent="0.25">
      <c r="A33" s="59">
        <v>1</v>
      </c>
      <c r="B33" s="58" t="s">
        <v>6</v>
      </c>
      <c r="C33" s="75"/>
      <c r="D33" s="76" t="s">
        <v>18</v>
      </c>
      <c r="E33" s="76"/>
      <c r="F33" s="81">
        <f>SUM(F34:F35)</f>
        <v>25</v>
      </c>
      <c r="G33" s="77">
        <f>SUM(G34:G35)</f>
        <v>14.579999999999998</v>
      </c>
    </row>
    <row r="34" spans="1:11" s="36" customFormat="1" ht="15.75" x14ac:dyDescent="0.25">
      <c r="A34" s="32"/>
      <c r="B34" s="28" t="s">
        <v>55</v>
      </c>
      <c r="C34" s="33"/>
      <c r="D34" s="32" t="s">
        <v>18</v>
      </c>
      <c r="E34" s="32"/>
      <c r="F34" s="39">
        <v>10</v>
      </c>
      <c r="G34" s="34">
        <v>5.8</v>
      </c>
    </row>
    <row r="35" spans="1:11" s="36" customFormat="1" ht="15.75" x14ac:dyDescent="0.25">
      <c r="A35" s="32"/>
      <c r="B35" s="28" t="s">
        <v>56</v>
      </c>
      <c r="C35" s="33"/>
      <c r="D35" s="32" t="s">
        <v>18</v>
      </c>
      <c r="E35" s="32"/>
      <c r="F35" s="32">
        <v>15</v>
      </c>
      <c r="G35" s="34">
        <v>8.7799999999999994</v>
      </c>
    </row>
    <row r="36" spans="1:11" s="52" customFormat="1" ht="15.75" x14ac:dyDescent="0.25">
      <c r="A36" s="42"/>
      <c r="B36" s="23" t="s">
        <v>68</v>
      </c>
      <c r="C36" s="43"/>
      <c r="D36" s="42"/>
      <c r="E36" s="42"/>
      <c r="F36" s="44"/>
      <c r="G36" s="45"/>
    </row>
    <row r="37" spans="1:11" s="52" customFormat="1" ht="15.75" x14ac:dyDescent="0.25">
      <c r="A37" s="42"/>
      <c r="B37" s="23" t="s">
        <v>90</v>
      </c>
      <c r="C37" s="43"/>
      <c r="D37" s="42"/>
      <c r="E37" s="42"/>
      <c r="F37" s="44"/>
      <c r="G37" s="45"/>
    </row>
    <row r="38" spans="1:11" s="61" customFormat="1" ht="15.75" x14ac:dyDescent="0.25">
      <c r="A38" s="59">
        <v>1</v>
      </c>
      <c r="B38" s="58" t="s">
        <v>23</v>
      </c>
      <c r="C38" s="75"/>
      <c r="D38" s="76" t="s">
        <v>15</v>
      </c>
      <c r="E38" s="76"/>
      <c r="F38" s="81">
        <f>SUM(F39:F48)</f>
        <v>121</v>
      </c>
      <c r="G38" s="77">
        <f>SUM(G39:G48)</f>
        <v>388.5</v>
      </c>
    </row>
    <row r="39" spans="1:11" s="36" customFormat="1" ht="15.75" x14ac:dyDescent="0.25">
      <c r="A39" s="32"/>
      <c r="B39" s="28" t="s">
        <v>79</v>
      </c>
      <c r="C39" s="33"/>
      <c r="D39" s="32" t="s">
        <v>16</v>
      </c>
      <c r="E39" s="32"/>
      <c r="F39" s="39">
        <v>1</v>
      </c>
      <c r="G39" s="34"/>
    </row>
    <row r="40" spans="1:11" s="36" customFormat="1" ht="15.75" x14ac:dyDescent="0.25">
      <c r="A40" s="32"/>
      <c r="B40" s="28" t="s">
        <v>51</v>
      </c>
      <c r="C40" s="33"/>
      <c r="D40" s="32" t="s">
        <v>15</v>
      </c>
      <c r="E40" s="32"/>
      <c r="F40" s="39">
        <v>10</v>
      </c>
      <c r="G40" s="34">
        <v>7</v>
      </c>
    </row>
    <row r="41" spans="1:11" s="36" customFormat="1" ht="15.75" x14ac:dyDescent="0.25">
      <c r="A41" s="32"/>
      <c r="B41" s="28" t="s">
        <v>42</v>
      </c>
      <c r="C41" s="33"/>
      <c r="D41" s="32" t="s">
        <v>16</v>
      </c>
      <c r="E41" s="32"/>
      <c r="F41" s="39">
        <v>1</v>
      </c>
      <c r="G41" s="34">
        <v>3</v>
      </c>
      <c r="H41" s="141"/>
      <c r="I41" s="141"/>
      <c r="J41" s="141"/>
      <c r="K41" s="141"/>
    </row>
    <row r="42" spans="1:11" s="36" customFormat="1" ht="15.75" x14ac:dyDescent="0.25">
      <c r="A42" s="32"/>
      <c r="B42" s="28" t="s">
        <v>29</v>
      </c>
      <c r="C42" s="33"/>
      <c r="D42" s="32" t="s">
        <v>16</v>
      </c>
      <c r="E42" s="32"/>
      <c r="F42" s="39">
        <v>1</v>
      </c>
      <c r="G42" s="34">
        <v>160</v>
      </c>
      <c r="H42" s="136"/>
      <c r="I42" s="136"/>
      <c r="J42" s="136"/>
      <c r="K42" s="136"/>
    </row>
    <row r="43" spans="1:11" s="36" customFormat="1" ht="15.75" x14ac:dyDescent="0.25">
      <c r="A43" s="32"/>
      <c r="B43" s="28" t="s">
        <v>40</v>
      </c>
      <c r="C43" s="33"/>
      <c r="D43" s="32" t="s">
        <v>15</v>
      </c>
      <c r="E43" s="32"/>
      <c r="F43" s="39">
        <v>105</v>
      </c>
      <c r="G43" s="34">
        <v>157.5</v>
      </c>
      <c r="H43" s="136"/>
      <c r="I43" s="136"/>
      <c r="J43" s="136"/>
      <c r="K43" s="136"/>
    </row>
    <row r="44" spans="1:11" s="36" customFormat="1" ht="15.75" x14ac:dyDescent="0.25">
      <c r="A44" s="32"/>
      <c r="B44" s="38" t="s">
        <v>87</v>
      </c>
      <c r="C44" s="33"/>
      <c r="D44" s="32" t="s">
        <v>16</v>
      </c>
      <c r="E44" s="32"/>
      <c r="F44" s="39">
        <v>1</v>
      </c>
      <c r="G44" s="34">
        <v>10</v>
      </c>
      <c r="H44" s="136"/>
      <c r="I44" s="136"/>
      <c r="J44" s="136"/>
      <c r="K44" s="136"/>
    </row>
    <row r="45" spans="1:11" s="36" customFormat="1" ht="15.75" x14ac:dyDescent="0.25">
      <c r="A45" s="32"/>
      <c r="B45" s="38" t="s">
        <v>54</v>
      </c>
      <c r="C45" s="33"/>
      <c r="D45" s="32" t="s">
        <v>16</v>
      </c>
      <c r="E45" s="32"/>
      <c r="F45" s="39">
        <v>1</v>
      </c>
      <c r="G45" s="34">
        <v>3</v>
      </c>
      <c r="H45" s="136"/>
    </row>
    <row r="46" spans="1:11" s="36" customFormat="1" ht="15.75" x14ac:dyDescent="0.25">
      <c r="A46" s="32"/>
      <c r="B46" s="28" t="s">
        <v>38</v>
      </c>
      <c r="C46" s="33"/>
      <c r="D46" s="32" t="s">
        <v>15</v>
      </c>
      <c r="E46" s="32"/>
      <c r="F46" s="39"/>
      <c r="G46" s="34"/>
    </row>
    <row r="47" spans="1:11" s="52" customFormat="1" ht="15.75" x14ac:dyDescent="0.25">
      <c r="A47" s="42"/>
      <c r="B47" s="28" t="s">
        <v>49</v>
      </c>
      <c r="C47" s="43"/>
      <c r="D47" s="42" t="s">
        <v>16</v>
      </c>
      <c r="E47" s="42"/>
      <c r="F47" s="44">
        <v>1</v>
      </c>
      <c r="G47" s="45">
        <v>48</v>
      </c>
    </row>
    <row r="48" spans="1:11" s="61" customFormat="1" ht="15.75" x14ac:dyDescent="0.25">
      <c r="A48" s="59"/>
      <c r="B48" s="83"/>
      <c r="C48" s="75"/>
      <c r="D48" s="59"/>
      <c r="E48" s="59"/>
      <c r="F48" s="59"/>
      <c r="G48" s="60"/>
    </row>
    <row r="49" spans="1:9" s="61" customFormat="1" ht="31.5" x14ac:dyDescent="0.25">
      <c r="A49" s="59">
        <v>1</v>
      </c>
      <c r="B49" s="58" t="s">
        <v>48</v>
      </c>
      <c r="C49" s="75"/>
      <c r="D49" s="76" t="s">
        <v>17</v>
      </c>
      <c r="E49" s="76"/>
      <c r="F49" s="81">
        <f>SUM(F50:F53)</f>
        <v>4</v>
      </c>
      <c r="G49" s="77">
        <f>SUM(G50:G53)</f>
        <v>58.5</v>
      </c>
    </row>
    <row r="50" spans="1:9" s="61" customFormat="1" ht="15.75" x14ac:dyDescent="0.25">
      <c r="A50" s="59"/>
      <c r="B50" s="83" t="s">
        <v>99</v>
      </c>
      <c r="C50" s="68"/>
      <c r="D50" s="59" t="s">
        <v>17</v>
      </c>
      <c r="E50" s="59"/>
      <c r="F50" s="40">
        <v>1</v>
      </c>
      <c r="G50" s="60">
        <v>15</v>
      </c>
    </row>
    <row r="51" spans="1:9" s="61" customFormat="1" ht="15.75" x14ac:dyDescent="0.25">
      <c r="A51" s="59"/>
      <c r="B51" s="83" t="s">
        <v>88</v>
      </c>
      <c r="C51" s="121"/>
      <c r="D51" s="59" t="s">
        <v>17</v>
      </c>
      <c r="E51" s="59"/>
      <c r="F51" s="40">
        <v>2</v>
      </c>
      <c r="G51" s="60">
        <v>40</v>
      </c>
    </row>
    <row r="52" spans="1:9" s="61" customFormat="1" ht="15.75" x14ac:dyDescent="0.25">
      <c r="A52" s="59"/>
      <c r="B52" s="83" t="s">
        <v>59</v>
      </c>
      <c r="C52" s="68"/>
      <c r="D52" s="59" t="s">
        <v>17</v>
      </c>
      <c r="E52" s="59"/>
      <c r="F52" s="40">
        <v>1</v>
      </c>
      <c r="G52" s="60">
        <v>3.5</v>
      </c>
    </row>
    <row r="53" spans="1:9" s="61" customFormat="1" ht="15.75" x14ac:dyDescent="0.25">
      <c r="A53" s="59"/>
      <c r="B53" s="83"/>
      <c r="C53" s="68"/>
      <c r="D53" s="59"/>
      <c r="E53" s="59"/>
      <c r="F53" s="40"/>
      <c r="G53" s="60"/>
    </row>
    <row r="54" spans="1:9" s="61" customFormat="1" ht="15.75" x14ac:dyDescent="0.25">
      <c r="A54" s="59">
        <v>1</v>
      </c>
      <c r="B54" s="58" t="s">
        <v>43</v>
      </c>
      <c r="C54" s="75"/>
      <c r="D54" s="90" t="s">
        <v>17</v>
      </c>
      <c r="E54" s="90"/>
      <c r="F54" s="81">
        <f>SUM(F55:F56)</f>
        <v>2</v>
      </c>
      <c r="G54" s="77">
        <f>SUM(G55:G56)</f>
        <v>30</v>
      </c>
    </row>
    <row r="55" spans="1:9" s="47" customFormat="1" ht="15.75" x14ac:dyDescent="0.25">
      <c r="A55" s="91"/>
      <c r="B55" s="28" t="s">
        <v>29</v>
      </c>
      <c r="C55" s="92"/>
      <c r="D55" s="42" t="s">
        <v>17</v>
      </c>
      <c r="E55" s="42"/>
      <c r="F55" s="44">
        <v>2</v>
      </c>
      <c r="G55" s="45">
        <v>30</v>
      </c>
    </row>
    <row r="56" spans="1:9" s="61" customFormat="1" ht="15.75" x14ac:dyDescent="0.25">
      <c r="A56" s="59"/>
      <c r="B56" s="83"/>
      <c r="C56" s="75"/>
      <c r="D56" s="59"/>
      <c r="E56" s="59"/>
      <c r="F56" s="59"/>
      <c r="G56" s="60"/>
    </row>
    <row r="57" spans="1:9" s="61" customFormat="1" ht="15.75" x14ac:dyDescent="0.25">
      <c r="A57" s="59">
        <v>1</v>
      </c>
      <c r="B57" s="58" t="s">
        <v>47</v>
      </c>
      <c r="C57" s="75"/>
      <c r="D57" s="90" t="s">
        <v>19</v>
      </c>
      <c r="E57" s="90"/>
      <c r="F57" s="81">
        <f>SUM(F59:F71)</f>
        <v>11</v>
      </c>
      <c r="G57" s="78">
        <f>SUM(G59:G71)</f>
        <v>469</v>
      </c>
    </row>
    <row r="58" spans="1:9" s="52" customFormat="1" ht="15.75" x14ac:dyDescent="0.25">
      <c r="A58" s="42"/>
      <c r="B58" s="26"/>
      <c r="C58" s="43"/>
      <c r="D58" s="42"/>
      <c r="E58" s="42"/>
      <c r="F58" s="44"/>
      <c r="G58" s="45"/>
      <c r="H58" s="47"/>
      <c r="I58" s="47"/>
    </row>
    <row r="59" spans="1:9" s="52" customFormat="1" ht="15.75" x14ac:dyDescent="0.25">
      <c r="A59" s="42"/>
      <c r="B59" s="26" t="s">
        <v>45</v>
      </c>
      <c r="C59" s="43"/>
      <c r="D59" s="42" t="s">
        <v>17</v>
      </c>
      <c r="E59" s="42"/>
      <c r="F59" s="44">
        <v>1</v>
      </c>
      <c r="G59" s="50">
        <v>5</v>
      </c>
      <c r="H59" s="47"/>
      <c r="I59" s="47"/>
    </row>
    <row r="60" spans="1:9" s="52" customFormat="1" ht="15.75" x14ac:dyDescent="0.25">
      <c r="A60" s="42"/>
      <c r="B60" s="26" t="s">
        <v>89</v>
      </c>
      <c r="C60" s="120"/>
      <c r="D60" s="42" t="s">
        <v>16</v>
      </c>
      <c r="E60" s="42"/>
      <c r="F60" s="44">
        <v>1</v>
      </c>
      <c r="G60" s="45"/>
      <c r="H60" s="47"/>
      <c r="I60" s="47"/>
    </row>
    <row r="61" spans="1:9" s="52" customFormat="1" ht="15.75" x14ac:dyDescent="0.25">
      <c r="A61" s="42"/>
      <c r="B61" s="38" t="s">
        <v>100</v>
      </c>
      <c r="C61" s="128"/>
      <c r="D61" s="32" t="s">
        <v>16</v>
      </c>
      <c r="E61" s="32"/>
      <c r="F61" s="39">
        <v>1</v>
      </c>
      <c r="G61" s="34">
        <v>90</v>
      </c>
      <c r="H61" s="47"/>
      <c r="I61" s="47"/>
    </row>
    <row r="62" spans="1:9" s="52" customFormat="1" ht="15.75" x14ac:dyDescent="0.25">
      <c r="A62" s="42"/>
      <c r="B62" s="67" t="s">
        <v>77</v>
      </c>
      <c r="C62" s="54"/>
      <c r="D62" s="32" t="s">
        <v>16</v>
      </c>
      <c r="E62" s="32"/>
      <c r="F62" s="39">
        <v>1</v>
      </c>
      <c r="G62" s="34"/>
      <c r="H62" s="47"/>
      <c r="I62" s="47"/>
    </row>
    <row r="63" spans="1:9" s="52" customFormat="1" ht="15.75" x14ac:dyDescent="0.25">
      <c r="A63" s="42"/>
      <c r="B63" s="28" t="s">
        <v>42</v>
      </c>
      <c r="C63" s="53"/>
      <c r="D63" s="32" t="s">
        <v>16</v>
      </c>
      <c r="E63" s="32"/>
      <c r="F63" s="39">
        <v>1</v>
      </c>
      <c r="G63" s="34">
        <v>150</v>
      </c>
      <c r="H63" s="47"/>
      <c r="I63" s="47"/>
    </row>
    <row r="64" spans="1:9" s="52" customFormat="1" ht="15.75" x14ac:dyDescent="0.25">
      <c r="A64" s="42"/>
      <c r="B64" s="28" t="s">
        <v>86</v>
      </c>
      <c r="C64" s="53"/>
      <c r="D64" s="32" t="s">
        <v>16</v>
      </c>
      <c r="E64" s="32"/>
      <c r="F64" s="39">
        <v>1</v>
      </c>
      <c r="G64" s="34">
        <v>40</v>
      </c>
      <c r="H64" s="47"/>
      <c r="I64" s="47"/>
    </row>
    <row r="65" spans="1:10" s="52" customFormat="1" ht="15.75" x14ac:dyDescent="0.25">
      <c r="A65" s="42"/>
      <c r="B65" s="28" t="s">
        <v>40</v>
      </c>
      <c r="C65" s="53"/>
      <c r="D65" s="32" t="s">
        <v>16</v>
      </c>
      <c r="E65" s="32"/>
      <c r="F65" s="39">
        <v>1</v>
      </c>
      <c r="G65" s="34"/>
      <c r="H65" s="51"/>
      <c r="I65" s="51"/>
      <c r="J65" s="51"/>
    </row>
    <row r="66" spans="1:10" s="52" customFormat="1" ht="15.75" x14ac:dyDescent="0.25">
      <c r="A66" s="42"/>
      <c r="B66" s="83" t="s">
        <v>99</v>
      </c>
      <c r="C66" s="53"/>
      <c r="D66" s="32" t="s">
        <v>17</v>
      </c>
      <c r="E66" s="32"/>
      <c r="F66" s="39">
        <v>1</v>
      </c>
      <c r="G66" s="34">
        <v>7</v>
      </c>
      <c r="H66" s="51"/>
      <c r="I66" s="51"/>
      <c r="J66" s="51"/>
    </row>
    <row r="67" spans="1:10" s="52" customFormat="1" ht="15.75" x14ac:dyDescent="0.25">
      <c r="A67" s="42"/>
      <c r="B67" s="38" t="s">
        <v>83</v>
      </c>
      <c r="C67" s="128"/>
      <c r="D67" s="32" t="s">
        <v>16</v>
      </c>
      <c r="E67" s="32"/>
      <c r="F67" s="39">
        <v>1</v>
      </c>
      <c r="G67" s="34">
        <v>50</v>
      </c>
      <c r="H67" s="51"/>
      <c r="I67" s="51"/>
      <c r="J67" s="51"/>
    </row>
    <row r="68" spans="1:10" s="52" customFormat="1" ht="15.75" x14ac:dyDescent="0.25">
      <c r="A68" s="42"/>
      <c r="B68" s="38" t="s">
        <v>87</v>
      </c>
      <c r="C68" s="128"/>
      <c r="D68" s="32" t="s">
        <v>16</v>
      </c>
      <c r="E68" s="32"/>
      <c r="F68" s="39">
        <v>1</v>
      </c>
      <c r="G68" s="34">
        <v>120</v>
      </c>
      <c r="H68" s="51"/>
      <c r="I68" s="51"/>
      <c r="J68" s="51"/>
    </row>
    <row r="69" spans="1:10" s="52" customFormat="1" ht="15.75" x14ac:dyDescent="0.25">
      <c r="A69" s="42"/>
      <c r="B69" s="28" t="s">
        <v>31</v>
      </c>
      <c r="C69" s="53"/>
      <c r="D69" s="32"/>
      <c r="E69" s="32"/>
      <c r="F69" s="32"/>
      <c r="G69" s="34">
        <v>2</v>
      </c>
    </row>
    <row r="70" spans="1:10" s="52" customFormat="1" ht="32.25" customHeight="1" x14ac:dyDescent="0.25">
      <c r="A70" s="42"/>
      <c r="B70" s="28" t="s">
        <v>56</v>
      </c>
      <c r="C70" s="53"/>
      <c r="D70" s="42" t="s">
        <v>16</v>
      </c>
      <c r="E70" s="42"/>
      <c r="F70" s="42">
        <v>1</v>
      </c>
      <c r="G70" s="45">
        <v>5</v>
      </c>
    </row>
    <row r="71" spans="1:10" s="61" customFormat="1" ht="15.75" x14ac:dyDescent="0.25">
      <c r="A71" s="59"/>
      <c r="B71" s="67"/>
      <c r="C71" s="93"/>
      <c r="D71" s="59"/>
      <c r="E71" s="59"/>
      <c r="F71" s="59"/>
      <c r="G71" s="60"/>
    </row>
    <row r="72" spans="1:10" s="61" customFormat="1" ht="15.75" x14ac:dyDescent="0.25">
      <c r="A72" s="59">
        <v>1</v>
      </c>
      <c r="B72" s="58" t="s">
        <v>39</v>
      </c>
      <c r="C72" s="93"/>
      <c r="D72" s="90" t="s">
        <v>17</v>
      </c>
      <c r="E72" s="90"/>
      <c r="F72" s="81">
        <f>SUM(F73:F75)</f>
        <v>6</v>
      </c>
      <c r="G72" s="77">
        <f>SUM(G73:G75)</f>
        <v>20</v>
      </c>
    </row>
    <row r="73" spans="1:10" s="36" customFormat="1" ht="15.75" x14ac:dyDescent="0.25">
      <c r="A73" s="32"/>
      <c r="B73" s="28" t="s">
        <v>79</v>
      </c>
      <c r="C73" s="120"/>
      <c r="D73" s="32" t="s">
        <v>16</v>
      </c>
      <c r="E73" s="32"/>
      <c r="F73" s="32">
        <v>1</v>
      </c>
      <c r="G73" s="34"/>
    </row>
    <row r="74" spans="1:10" s="36" customFormat="1" ht="15.75" x14ac:dyDescent="0.25">
      <c r="A74" s="32"/>
      <c r="B74" s="38" t="s">
        <v>74</v>
      </c>
      <c r="C74" s="120"/>
      <c r="D74" s="32" t="s">
        <v>17</v>
      </c>
      <c r="E74" s="32"/>
      <c r="F74" s="32">
        <v>4</v>
      </c>
      <c r="G74" s="34">
        <v>20</v>
      </c>
    </row>
    <row r="75" spans="1:10" s="36" customFormat="1" ht="15.75" x14ac:dyDescent="0.25">
      <c r="A75" s="32"/>
      <c r="B75" s="23" t="s">
        <v>60</v>
      </c>
      <c r="C75" s="120"/>
      <c r="D75" s="32" t="s">
        <v>16</v>
      </c>
      <c r="E75" s="32"/>
      <c r="F75" s="32">
        <v>1</v>
      </c>
      <c r="G75" s="34"/>
    </row>
    <row r="76" spans="1:10" s="61" customFormat="1" ht="15.75" x14ac:dyDescent="0.25">
      <c r="A76" s="59"/>
      <c r="B76" s="67"/>
      <c r="C76" s="94"/>
      <c r="D76" s="59"/>
      <c r="E76" s="59"/>
      <c r="F76" s="40"/>
      <c r="G76" s="60"/>
    </row>
    <row r="77" spans="1:10" s="61" customFormat="1" ht="15.75" x14ac:dyDescent="0.25">
      <c r="A77" s="59">
        <v>1</v>
      </c>
      <c r="B77" s="58" t="s">
        <v>7</v>
      </c>
      <c r="C77" s="94"/>
      <c r="D77" s="90" t="s">
        <v>17</v>
      </c>
      <c r="E77" s="90"/>
      <c r="F77" s="81">
        <f>SUM(F78:F90)</f>
        <v>46</v>
      </c>
      <c r="G77" s="77">
        <f>SUM(G78:G90)</f>
        <v>243</v>
      </c>
    </row>
    <row r="78" spans="1:10" s="69" customFormat="1" ht="15.75" x14ac:dyDescent="0.25">
      <c r="A78" s="129"/>
      <c r="B78" s="38" t="s">
        <v>62</v>
      </c>
      <c r="C78" s="55"/>
      <c r="D78" s="32" t="s">
        <v>17</v>
      </c>
      <c r="E78" s="32"/>
      <c r="F78" s="39">
        <v>6</v>
      </c>
      <c r="G78" s="34">
        <v>12</v>
      </c>
    </row>
    <row r="79" spans="1:10" s="69" customFormat="1" ht="15.75" x14ac:dyDescent="0.25">
      <c r="A79" s="42"/>
      <c r="B79" s="28" t="s">
        <v>86</v>
      </c>
      <c r="C79" s="55"/>
      <c r="D79" s="32" t="s">
        <v>17</v>
      </c>
      <c r="E79" s="32"/>
      <c r="F79" s="39">
        <v>1</v>
      </c>
      <c r="G79" s="34">
        <v>3</v>
      </c>
    </row>
    <row r="80" spans="1:10" s="52" customFormat="1" ht="15.75" x14ac:dyDescent="0.25">
      <c r="A80" s="129"/>
      <c r="B80" s="38" t="s">
        <v>101</v>
      </c>
      <c r="C80" s="55"/>
      <c r="D80" s="32" t="s">
        <v>17</v>
      </c>
      <c r="E80" s="32"/>
      <c r="F80" s="32">
        <v>2</v>
      </c>
      <c r="G80" s="34">
        <v>15</v>
      </c>
      <c r="H80" s="47"/>
      <c r="I80" s="47"/>
    </row>
    <row r="81" spans="1:8" s="52" customFormat="1" ht="15.75" x14ac:dyDescent="0.25">
      <c r="A81" s="42"/>
      <c r="B81" s="38" t="s">
        <v>66</v>
      </c>
      <c r="C81" s="55"/>
      <c r="D81" s="32" t="s">
        <v>17</v>
      </c>
      <c r="E81" s="32"/>
      <c r="F81" s="32">
        <v>2</v>
      </c>
      <c r="G81" s="34">
        <v>14</v>
      </c>
    </row>
    <row r="82" spans="1:8" s="52" customFormat="1" ht="15.75" x14ac:dyDescent="0.25">
      <c r="A82" s="129"/>
      <c r="B82" s="38" t="s">
        <v>87</v>
      </c>
      <c r="C82" s="55"/>
      <c r="D82" s="32" t="s">
        <v>17</v>
      </c>
      <c r="E82" s="32"/>
      <c r="F82" s="32">
        <v>4</v>
      </c>
      <c r="G82" s="34">
        <v>28</v>
      </c>
    </row>
    <row r="83" spans="1:8" s="52" customFormat="1" ht="15.75" x14ac:dyDescent="0.25">
      <c r="A83" s="129"/>
      <c r="B83" s="38" t="s">
        <v>36</v>
      </c>
      <c r="C83" s="55"/>
      <c r="D83" s="32" t="s">
        <v>17</v>
      </c>
      <c r="E83" s="32"/>
      <c r="F83" s="32">
        <v>3</v>
      </c>
      <c r="G83" s="34">
        <v>45</v>
      </c>
    </row>
    <row r="84" spans="1:8" s="52" customFormat="1" ht="15.75" x14ac:dyDescent="0.25">
      <c r="A84" s="42"/>
      <c r="B84" s="38" t="s">
        <v>53</v>
      </c>
      <c r="C84" s="55"/>
      <c r="D84" s="32" t="s">
        <v>64</v>
      </c>
      <c r="E84" s="32"/>
      <c r="F84" s="32">
        <v>3</v>
      </c>
      <c r="G84" s="34">
        <v>9</v>
      </c>
    </row>
    <row r="85" spans="1:8" s="52" customFormat="1" ht="15.75" x14ac:dyDescent="0.25">
      <c r="A85" s="42"/>
      <c r="B85" s="38" t="s">
        <v>54</v>
      </c>
      <c r="C85" s="55"/>
      <c r="D85" s="32" t="s">
        <v>17</v>
      </c>
      <c r="E85" s="32"/>
      <c r="F85" s="32">
        <v>4</v>
      </c>
      <c r="G85" s="34">
        <v>28</v>
      </c>
    </row>
    <row r="86" spans="1:8" s="52" customFormat="1" ht="15.75" x14ac:dyDescent="0.25">
      <c r="A86" s="42"/>
      <c r="B86" s="38" t="s">
        <v>44</v>
      </c>
      <c r="C86" s="55"/>
      <c r="D86" s="32" t="s">
        <v>17</v>
      </c>
      <c r="E86" s="32"/>
      <c r="F86" s="32">
        <v>5</v>
      </c>
      <c r="G86" s="34">
        <v>35</v>
      </c>
    </row>
    <row r="87" spans="1:8" s="52" customFormat="1" ht="15.75" x14ac:dyDescent="0.25">
      <c r="A87" s="129"/>
      <c r="B87" s="28" t="s">
        <v>41</v>
      </c>
      <c r="C87" s="55"/>
      <c r="D87" s="32" t="s">
        <v>17</v>
      </c>
      <c r="E87" s="32"/>
      <c r="F87" s="32">
        <v>5</v>
      </c>
      <c r="G87" s="34">
        <v>35</v>
      </c>
    </row>
    <row r="88" spans="1:8" s="52" customFormat="1" ht="15.75" x14ac:dyDescent="0.25">
      <c r="A88" s="129"/>
      <c r="B88" s="28" t="s">
        <v>31</v>
      </c>
      <c r="C88" s="55"/>
      <c r="D88" s="32" t="s">
        <v>17</v>
      </c>
      <c r="E88" s="32"/>
      <c r="F88" s="32">
        <v>6</v>
      </c>
      <c r="G88" s="34">
        <v>12</v>
      </c>
    </row>
    <row r="89" spans="1:8" s="96" customFormat="1" ht="15.75" x14ac:dyDescent="0.25">
      <c r="A89" s="95"/>
      <c r="B89" s="28" t="s">
        <v>68</v>
      </c>
      <c r="C89" s="68"/>
      <c r="D89" s="59" t="s">
        <v>17</v>
      </c>
      <c r="E89" s="59"/>
      <c r="F89" s="59">
        <v>4</v>
      </c>
      <c r="G89" s="60"/>
    </row>
    <row r="90" spans="1:8" s="96" customFormat="1" ht="15.75" x14ac:dyDescent="0.25">
      <c r="A90" s="95"/>
      <c r="B90" s="28" t="s">
        <v>56</v>
      </c>
      <c r="C90" s="68"/>
      <c r="D90" s="59" t="s">
        <v>17</v>
      </c>
      <c r="E90" s="59"/>
      <c r="F90" s="59">
        <v>1</v>
      </c>
      <c r="G90" s="60">
        <v>7</v>
      </c>
    </row>
    <row r="91" spans="1:8" s="96" customFormat="1" ht="15.75" x14ac:dyDescent="0.25">
      <c r="A91" s="95"/>
      <c r="B91" s="83"/>
      <c r="C91" s="68"/>
      <c r="D91" s="59"/>
      <c r="E91" s="59"/>
      <c r="F91" s="59"/>
      <c r="G91" s="60"/>
    </row>
    <row r="92" spans="1:8" s="61" customFormat="1" ht="15.75" x14ac:dyDescent="0.25">
      <c r="A92" s="59">
        <v>1</v>
      </c>
      <c r="B92" s="58" t="s">
        <v>8</v>
      </c>
      <c r="C92" s="75"/>
      <c r="D92" s="90" t="s">
        <v>16</v>
      </c>
      <c r="E92" s="90"/>
      <c r="F92" s="81">
        <f>SUM(F93:F106)</f>
        <v>28</v>
      </c>
      <c r="G92" s="77">
        <f>SUM(G93:G106)</f>
        <v>279.5</v>
      </c>
    </row>
    <row r="93" spans="1:8" s="36" customFormat="1" ht="15.75" x14ac:dyDescent="0.25">
      <c r="A93" s="32"/>
      <c r="B93" s="38" t="s">
        <v>79</v>
      </c>
      <c r="C93" s="55"/>
      <c r="D93" s="32" t="s">
        <v>17</v>
      </c>
      <c r="E93" s="32"/>
      <c r="F93" s="32">
        <v>2</v>
      </c>
      <c r="G93" s="34">
        <v>14</v>
      </c>
      <c r="H93" s="137"/>
    </row>
    <row r="94" spans="1:8" s="36" customFormat="1" ht="15.75" x14ac:dyDescent="0.25">
      <c r="A94" s="129"/>
      <c r="B94" s="38" t="s">
        <v>62</v>
      </c>
      <c r="C94" s="55"/>
      <c r="D94" s="32" t="s">
        <v>17</v>
      </c>
      <c r="E94" s="32"/>
      <c r="F94" s="32">
        <v>1</v>
      </c>
      <c r="G94" s="34">
        <v>35</v>
      </c>
    </row>
    <row r="95" spans="1:8" s="36" customFormat="1" ht="15.75" x14ac:dyDescent="0.25">
      <c r="A95" s="32"/>
      <c r="B95" s="38" t="s">
        <v>75</v>
      </c>
      <c r="C95" s="55"/>
      <c r="D95" s="32" t="s">
        <v>17</v>
      </c>
      <c r="E95" s="32"/>
      <c r="F95" s="32">
        <v>1</v>
      </c>
      <c r="G95" s="34">
        <v>15</v>
      </c>
    </row>
    <row r="96" spans="1:8" s="36" customFormat="1" ht="15.75" x14ac:dyDescent="0.25">
      <c r="A96" s="32"/>
      <c r="B96" s="38" t="s">
        <v>100</v>
      </c>
      <c r="C96" s="55"/>
      <c r="D96" s="32" t="s">
        <v>17</v>
      </c>
      <c r="E96" s="32"/>
      <c r="F96" s="32">
        <v>2</v>
      </c>
      <c r="G96" s="34">
        <v>25</v>
      </c>
    </row>
    <row r="97" spans="1:7" s="36" customFormat="1" ht="15.75" x14ac:dyDescent="0.25">
      <c r="A97" s="32"/>
      <c r="B97" s="38" t="s">
        <v>74</v>
      </c>
      <c r="C97" s="55"/>
      <c r="D97" s="32" t="s">
        <v>17</v>
      </c>
      <c r="E97" s="32"/>
      <c r="F97" s="32">
        <v>1</v>
      </c>
      <c r="G97" s="34">
        <v>12.5</v>
      </c>
    </row>
    <row r="98" spans="1:7" s="36" customFormat="1" ht="15.75" x14ac:dyDescent="0.25">
      <c r="A98" s="32"/>
      <c r="B98" s="28" t="s">
        <v>29</v>
      </c>
      <c r="C98" s="55"/>
      <c r="D98" s="32" t="s">
        <v>17</v>
      </c>
      <c r="E98" s="32"/>
      <c r="F98" s="32">
        <v>2</v>
      </c>
      <c r="G98" s="34">
        <v>14</v>
      </c>
    </row>
    <row r="99" spans="1:7" s="52" customFormat="1" ht="15.75" x14ac:dyDescent="0.25">
      <c r="A99" s="42"/>
      <c r="B99" s="38" t="s">
        <v>57</v>
      </c>
      <c r="C99" s="55"/>
      <c r="D99" s="32" t="s">
        <v>17</v>
      </c>
      <c r="E99" s="32"/>
      <c r="F99" s="32">
        <v>1</v>
      </c>
      <c r="G99" s="34">
        <v>20</v>
      </c>
    </row>
    <row r="100" spans="1:7" s="52" customFormat="1" ht="15.75" x14ac:dyDescent="0.25">
      <c r="A100" s="42"/>
      <c r="B100" s="38" t="s">
        <v>101</v>
      </c>
      <c r="C100" s="55"/>
      <c r="D100" s="32" t="s">
        <v>17</v>
      </c>
      <c r="E100" s="32"/>
      <c r="F100" s="32">
        <v>1</v>
      </c>
      <c r="G100" s="34">
        <v>7</v>
      </c>
    </row>
    <row r="101" spans="1:7" s="52" customFormat="1" ht="15.75" x14ac:dyDescent="0.25">
      <c r="A101" s="42"/>
      <c r="B101" s="28" t="s">
        <v>40</v>
      </c>
      <c r="C101" s="55"/>
      <c r="D101" s="32" t="s">
        <v>17</v>
      </c>
      <c r="E101" s="32"/>
      <c r="F101" s="32">
        <v>1</v>
      </c>
      <c r="G101" s="34">
        <v>7</v>
      </c>
    </row>
    <row r="102" spans="1:7" s="52" customFormat="1" ht="15.75" x14ac:dyDescent="0.25">
      <c r="A102" s="42"/>
      <c r="B102" s="38" t="s">
        <v>50</v>
      </c>
      <c r="C102" s="55"/>
      <c r="D102" s="32" t="s">
        <v>17</v>
      </c>
      <c r="E102" s="32"/>
      <c r="F102" s="32">
        <v>1</v>
      </c>
      <c r="G102" s="34">
        <v>7</v>
      </c>
    </row>
    <row r="103" spans="1:7" s="52" customFormat="1" ht="15.75" x14ac:dyDescent="0.25">
      <c r="A103" s="42"/>
      <c r="B103" s="83" t="s">
        <v>99</v>
      </c>
      <c r="C103" s="55"/>
      <c r="D103" s="32" t="s">
        <v>17</v>
      </c>
      <c r="E103" s="32"/>
      <c r="F103" s="32">
        <v>1</v>
      </c>
      <c r="G103" s="34">
        <v>7</v>
      </c>
    </row>
    <row r="104" spans="1:7" s="52" customFormat="1" ht="15.75" x14ac:dyDescent="0.25">
      <c r="A104" s="129"/>
      <c r="B104" s="38" t="s">
        <v>87</v>
      </c>
      <c r="C104" s="55"/>
      <c r="D104" s="32" t="s">
        <v>17</v>
      </c>
      <c r="E104" s="32"/>
      <c r="F104" s="32">
        <v>4</v>
      </c>
      <c r="G104" s="34">
        <v>40</v>
      </c>
    </row>
    <row r="105" spans="1:7" s="52" customFormat="1" ht="15.75" x14ac:dyDescent="0.25">
      <c r="A105" s="42"/>
      <c r="B105" s="28" t="s">
        <v>85</v>
      </c>
      <c r="C105" s="55"/>
      <c r="D105" s="32" t="s">
        <v>17</v>
      </c>
      <c r="E105" s="32"/>
      <c r="F105" s="32">
        <v>4</v>
      </c>
      <c r="G105" s="34">
        <v>28</v>
      </c>
    </row>
    <row r="106" spans="1:7" s="52" customFormat="1" ht="15.75" x14ac:dyDescent="0.25">
      <c r="A106" s="129"/>
      <c r="B106" s="28" t="s">
        <v>31</v>
      </c>
      <c r="C106" s="55"/>
      <c r="D106" s="32" t="s">
        <v>17</v>
      </c>
      <c r="E106" s="32"/>
      <c r="F106" s="32">
        <v>6</v>
      </c>
      <c r="G106" s="34">
        <v>48</v>
      </c>
    </row>
    <row r="107" spans="1:7" s="52" customFormat="1" ht="15.75" x14ac:dyDescent="0.25">
      <c r="A107" s="42"/>
      <c r="B107" s="28" t="s">
        <v>49</v>
      </c>
      <c r="C107" s="55"/>
      <c r="D107" s="32"/>
      <c r="E107" s="32"/>
      <c r="F107" s="32"/>
      <c r="G107" s="34"/>
    </row>
    <row r="108" spans="1:7" s="52" customFormat="1" ht="15.75" x14ac:dyDescent="0.25">
      <c r="A108" s="42"/>
      <c r="B108" s="26"/>
      <c r="C108" s="53"/>
      <c r="D108" s="42"/>
      <c r="E108" s="42"/>
      <c r="F108" s="42"/>
      <c r="G108" s="45"/>
    </row>
    <row r="109" spans="1:7" s="52" customFormat="1" ht="15.75" x14ac:dyDescent="0.25">
      <c r="A109" s="59">
        <v>1</v>
      </c>
      <c r="B109" s="58" t="s">
        <v>82</v>
      </c>
      <c r="C109" s="53"/>
      <c r="D109" s="42"/>
      <c r="E109" s="42"/>
      <c r="F109" s="81">
        <f>SUM(F110:F111)</f>
        <v>1</v>
      </c>
      <c r="G109" s="77">
        <f>SUM(G110:G111)</f>
        <v>3</v>
      </c>
    </row>
    <row r="110" spans="1:7" s="36" customFormat="1" ht="15.75" x14ac:dyDescent="0.25">
      <c r="A110" s="32"/>
      <c r="B110" s="38" t="s">
        <v>81</v>
      </c>
      <c r="C110" s="55"/>
      <c r="D110" s="32" t="s">
        <v>17</v>
      </c>
      <c r="E110" s="32"/>
      <c r="F110" s="32">
        <v>1</v>
      </c>
      <c r="G110" s="34">
        <v>3</v>
      </c>
    </row>
    <row r="111" spans="1:7" s="52" customFormat="1" ht="15.75" x14ac:dyDescent="0.25">
      <c r="A111" s="42"/>
      <c r="B111" s="26"/>
      <c r="C111" s="53"/>
      <c r="D111" s="42"/>
      <c r="E111" s="42"/>
      <c r="F111" s="42"/>
      <c r="G111" s="45"/>
    </row>
    <row r="112" spans="1:7" s="52" customFormat="1" ht="15.75" x14ac:dyDescent="0.25">
      <c r="A112" s="42">
        <v>1</v>
      </c>
      <c r="B112" s="58" t="s">
        <v>80</v>
      </c>
      <c r="C112" s="53"/>
      <c r="D112" s="42"/>
      <c r="E112" s="42"/>
      <c r="F112" s="81">
        <f>SUM(F113:F117)</f>
        <v>10</v>
      </c>
      <c r="G112" s="77">
        <f>SUM(G113:G117)</f>
        <v>997</v>
      </c>
    </row>
    <row r="113" spans="1:8" s="36" customFormat="1" ht="15.75" x14ac:dyDescent="0.25">
      <c r="A113" s="129"/>
      <c r="B113" s="38" t="s">
        <v>62</v>
      </c>
      <c r="C113" s="33"/>
      <c r="D113" s="32" t="s">
        <v>17</v>
      </c>
      <c r="E113" s="32"/>
      <c r="F113" s="32">
        <v>1</v>
      </c>
      <c r="G113" s="34">
        <v>7</v>
      </c>
    </row>
    <row r="114" spans="1:8" s="36" customFormat="1" ht="15.75" x14ac:dyDescent="0.25">
      <c r="A114" s="129"/>
      <c r="B114" s="28" t="s">
        <v>29</v>
      </c>
      <c r="C114" s="33"/>
      <c r="D114" s="32" t="s">
        <v>16</v>
      </c>
      <c r="E114" s="32"/>
      <c r="F114" s="32">
        <v>1</v>
      </c>
      <c r="G114" s="34">
        <v>865</v>
      </c>
    </row>
    <row r="115" spans="1:8" s="36" customFormat="1" ht="15.75" x14ac:dyDescent="0.25">
      <c r="A115" s="32"/>
      <c r="B115" s="38" t="s">
        <v>78</v>
      </c>
      <c r="C115" s="33"/>
      <c r="D115" s="32" t="s">
        <v>17</v>
      </c>
      <c r="E115" s="32"/>
      <c r="F115" s="32">
        <v>4</v>
      </c>
      <c r="G115" s="34">
        <v>28</v>
      </c>
    </row>
    <row r="116" spans="1:8" s="36" customFormat="1" ht="15.75" x14ac:dyDescent="0.25">
      <c r="A116" s="32"/>
      <c r="B116" s="28" t="s">
        <v>40</v>
      </c>
      <c r="C116" s="33"/>
      <c r="D116" s="32" t="s">
        <v>17</v>
      </c>
      <c r="E116" s="32"/>
      <c r="F116" s="32">
        <v>3</v>
      </c>
      <c r="G116" s="34">
        <v>90</v>
      </c>
    </row>
    <row r="117" spans="1:8" s="36" customFormat="1" ht="15.75" x14ac:dyDescent="0.25">
      <c r="A117" s="32"/>
      <c r="B117" s="38" t="s">
        <v>76</v>
      </c>
      <c r="C117" s="33"/>
      <c r="D117" s="32" t="s">
        <v>17</v>
      </c>
      <c r="E117" s="32"/>
      <c r="F117" s="32">
        <v>1</v>
      </c>
      <c r="G117" s="34">
        <v>7</v>
      </c>
    </row>
    <row r="118" spans="1:8" s="36" customFormat="1" ht="15.75" x14ac:dyDescent="0.25">
      <c r="A118" s="32"/>
      <c r="B118" s="38"/>
      <c r="C118" s="33"/>
      <c r="D118" s="32"/>
      <c r="E118" s="32"/>
      <c r="F118" s="32"/>
      <c r="G118" s="34"/>
    </row>
    <row r="119" spans="1:8" s="61" customFormat="1" ht="15.75" x14ac:dyDescent="0.25">
      <c r="A119" s="59">
        <v>1</v>
      </c>
      <c r="B119" s="58" t="s">
        <v>71</v>
      </c>
      <c r="C119" s="75"/>
      <c r="D119" s="90" t="s">
        <v>17</v>
      </c>
      <c r="E119" s="90"/>
      <c r="F119" s="81">
        <f>SUM(F120:F125)</f>
        <v>11</v>
      </c>
      <c r="G119" s="77">
        <f>SUM(G120:G125)</f>
        <v>113</v>
      </c>
    </row>
    <row r="120" spans="1:8" s="36" customFormat="1" ht="15.75" x14ac:dyDescent="0.25">
      <c r="A120" s="129"/>
      <c r="B120" s="38" t="s">
        <v>101</v>
      </c>
      <c r="C120" s="33"/>
      <c r="D120" s="32" t="s">
        <v>16</v>
      </c>
      <c r="E120" s="32"/>
      <c r="F120" s="39">
        <v>1</v>
      </c>
      <c r="G120" s="34">
        <v>5</v>
      </c>
      <c r="H120" s="126"/>
    </row>
    <row r="121" spans="1:8" s="36" customFormat="1" ht="15.75" x14ac:dyDescent="0.25">
      <c r="A121" s="129"/>
      <c r="B121" s="83" t="s">
        <v>99</v>
      </c>
      <c r="C121" s="33"/>
      <c r="D121" s="32" t="s">
        <v>17</v>
      </c>
      <c r="E121" s="32"/>
      <c r="F121" s="39">
        <v>4</v>
      </c>
      <c r="G121" s="34">
        <v>56</v>
      </c>
      <c r="H121" s="125"/>
    </row>
    <row r="122" spans="1:8" s="52" customFormat="1" ht="15.75" x14ac:dyDescent="0.25">
      <c r="A122" s="42"/>
      <c r="B122" s="83" t="s">
        <v>88</v>
      </c>
      <c r="C122" s="33"/>
      <c r="D122" s="32" t="s">
        <v>17</v>
      </c>
      <c r="E122" s="32"/>
      <c r="F122" s="39">
        <v>2</v>
      </c>
      <c r="G122" s="34">
        <v>40</v>
      </c>
    </row>
    <row r="123" spans="1:8" s="52" customFormat="1" ht="15.75" x14ac:dyDescent="0.25">
      <c r="A123" s="42"/>
      <c r="B123" s="38" t="s">
        <v>50</v>
      </c>
      <c r="C123" s="33"/>
      <c r="D123" s="32" t="s">
        <v>17</v>
      </c>
      <c r="E123" s="32"/>
      <c r="F123" s="39">
        <v>1</v>
      </c>
      <c r="G123" s="34">
        <v>7</v>
      </c>
    </row>
    <row r="124" spans="1:8" s="36" customFormat="1" ht="15.75" x14ac:dyDescent="0.25">
      <c r="A124" s="32"/>
      <c r="B124" s="23" t="s">
        <v>68</v>
      </c>
      <c r="C124" s="33"/>
      <c r="D124" s="32" t="s">
        <v>17</v>
      </c>
      <c r="E124" s="32"/>
      <c r="F124" s="32">
        <v>2</v>
      </c>
      <c r="G124" s="34"/>
    </row>
    <row r="125" spans="1:8" s="36" customFormat="1" ht="15.75" x14ac:dyDescent="0.25">
      <c r="A125" s="32"/>
      <c r="B125" s="28" t="s">
        <v>56</v>
      </c>
      <c r="C125" s="33"/>
      <c r="D125" s="32" t="s">
        <v>17</v>
      </c>
      <c r="E125" s="32"/>
      <c r="F125" s="32">
        <v>1</v>
      </c>
      <c r="G125" s="34">
        <v>5</v>
      </c>
    </row>
    <row r="126" spans="1:8" s="52" customFormat="1" ht="15.75" x14ac:dyDescent="0.25">
      <c r="A126" s="42"/>
      <c r="B126" s="26"/>
      <c r="C126" s="43"/>
      <c r="D126" s="42"/>
      <c r="E126" s="42"/>
      <c r="F126" s="44"/>
      <c r="G126" s="45"/>
    </row>
    <row r="127" spans="1:8" s="61" customFormat="1" ht="15.75" x14ac:dyDescent="0.25">
      <c r="A127" s="59">
        <v>1</v>
      </c>
      <c r="B127" s="58" t="s">
        <v>72</v>
      </c>
      <c r="C127" s="75"/>
      <c r="D127" s="76" t="s">
        <v>17</v>
      </c>
      <c r="E127" s="76"/>
      <c r="F127" s="81">
        <f>SUM(F128:F137)</f>
        <v>32</v>
      </c>
      <c r="G127" s="77">
        <f>SUM(G128:G137)</f>
        <v>190</v>
      </c>
    </row>
    <row r="128" spans="1:8" s="69" customFormat="1" ht="15.75" x14ac:dyDescent="0.25">
      <c r="A128" s="42"/>
      <c r="B128" s="38" t="s">
        <v>62</v>
      </c>
      <c r="C128" s="43"/>
      <c r="D128" s="42" t="s">
        <v>17</v>
      </c>
      <c r="E128" s="42"/>
      <c r="F128" s="42">
        <v>1</v>
      </c>
      <c r="G128" s="45" t="s">
        <v>28</v>
      </c>
    </row>
    <row r="129" spans="1:7" s="69" customFormat="1" ht="15.75" x14ac:dyDescent="0.25">
      <c r="A129" s="42"/>
      <c r="B129" s="38" t="s">
        <v>81</v>
      </c>
      <c r="C129" s="43"/>
      <c r="D129" s="42" t="s">
        <v>17</v>
      </c>
      <c r="E129" s="42"/>
      <c r="F129" s="42">
        <v>1</v>
      </c>
      <c r="G129" s="45">
        <v>7</v>
      </c>
    </row>
    <row r="130" spans="1:7" s="52" customFormat="1" ht="15.75" x14ac:dyDescent="0.25">
      <c r="A130" s="42"/>
      <c r="B130" s="26" t="s">
        <v>78</v>
      </c>
      <c r="C130" s="43"/>
      <c r="D130" s="42" t="s">
        <v>17</v>
      </c>
      <c r="E130" s="42"/>
      <c r="F130" s="44">
        <v>4</v>
      </c>
      <c r="G130" s="45">
        <v>12</v>
      </c>
    </row>
    <row r="131" spans="1:7" s="52" customFormat="1" ht="15.75" x14ac:dyDescent="0.25">
      <c r="A131" s="42"/>
      <c r="B131" s="26" t="s">
        <v>52</v>
      </c>
      <c r="C131" s="43"/>
      <c r="D131" s="42" t="s">
        <v>17</v>
      </c>
      <c r="E131" s="42"/>
      <c r="F131" s="44">
        <v>3</v>
      </c>
      <c r="G131" s="45">
        <v>9</v>
      </c>
    </row>
    <row r="132" spans="1:7" s="52" customFormat="1" ht="15.75" x14ac:dyDescent="0.25">
      <c r="A132" s="129"/>
      <c r="B132" s="26" t="s">
        <v>50</v>
      </c>
      <c r="C132" s="127"/>
      <c r="D132" s="32" t="s">
        <v>17</v>
      </c>
      <c r="E132" s="32"/>
      <c r="F132" s="39">
        <v>1</v>
      </c>
      <c r="G132" s="34">
        <v>35</v>
      </c>
    </row>
    <row r="133" spans="1:7" s="52" customFormat="1" ht="15.75" x14ac:dyDescent="0.25">
      <c r="A133" s="42"/>
      <c r="B133" s="26" t="s">
        <v>83</v>
      </c>
      <c r="C133" s="43"/>
      <c r="D133" s="42" t="s">
        <v>17</v>
      </c>
      <c r="E133" s="42"/>
      <c r="F133" s="44">
        <v>1</v>
      </c>
      <c r="G133" s="45">
        <v>35</v>
      </c>
    </row>
    <row r="134" spans="1:7" s="52" customFormat="1" ht="15.75" x14ac:dyDescent="0.25">
      <c r="A134" s="42"/>
      <c r="B134" s="28" t="s">
        <v>65</v>
      </c>
      <c r="C134" s="43"/>
      <c r="D134" s="42" t="s">
        <v>64</v>
      </c>
      <c r="E134" s="42"/>
      <c r="F134" s="44">
        <v>1</v>
      </c>
      <c r="G134" s="45">
        <v>10</v>
      </c>
    </row>
    <row r="135" spans="1:7" s="52" customFormat="1" ht="15.75" x14ac:dyDescent="0.25">
      <c r="A135" s="42"/>
      <c r="B135" s="26" t="s">
        <v>54</v>
      </c>
      <c r="C135" s="43"/>
      <c r="D135" s="42" t="s">
        <v>16</v>
      </c>
      <c r="E135" s="42"/>
      <c r="F135" s="44">
        <v>1</v>
      </c>
      <c r="G135" s="45">
        <v>20</v>
      </c>
    </row>
    <row r="136" spans="1:7" s="52" customFormat="1" ht="15.75" x14ac:dyDescent="0.25">
      <c r="A136" s="42"/>
      <c r="B136" s="28" t="s">
        <v>85</v>
      </c>
      <c r="C136" s="43"/>
      <c r="D136" s="42" t="s">
        <v>17</v>
      </c>
      <c r="E136" s="42"/>
      <c r="F136" s="44">
        <v>1</v>
      </c>
      <c r="G136" s="45">
        <v>35</v>
      </c>
    </row>
    <row r="137" spans="1:7" s="52" customFormat="1" ht="15.75" x14ac:dyDescent="0.25">
      <c r="A137" s="42"/>
      <c r="B137" s="23" t="s">
        <v>27</v>
      </c>
      <c r="C137" s="43"/>
      <c r="D137" s="42" t="s">
        <v>17</v>
      </c>
      <c r="E137" s="42"/>
      <c r="F137" s="42">
        <v>18</v>
      </c>
      <c r="G137" s="45">
        <v>27</v>
      </c>
    </row>
    <row r="138" spans="1:7" s="36" customFormat="1" ht="15.75" x14ac:dyDescent="0.25">
      <c r="A138" s="32"/>
      <c r="B138" s="28"/>
      <c r="C138" s="33"/>
      <c r="D138" s="32"/>
      <c r="E138" s="32"/>
      <c r="F138" s="32"/>
      <c r="G138" s="34"/>
    </row>
    <row r="139" spans="1:7" s="61" customFormat="1" ht="15.75" x14ac:dyDescent="0.25">
      <c r="A139" s="59">
        <v>1</v>
      </c>
      <c r="B139" s="58" t="s">
        <v>9</v>
      </c>
      <c r="C139" s="75"/>
      <c r="D139" s="90" t="s">
        <v>16</v>
      </c>
      <c r="E139" s="90"/>
      <c r="F139" s="81">
        <f>SUM(F140:F141)</f>
        <v>5</v>
      </c>
      <c r="G139" s="77">
        <f>SUM(G140:G141)</f>
        <v>7</v>
      </c>
    </row>
    <row r="140" spans="1:7" s="52" customFormat="1" ht="15.75" x14ac:dyDescent="0.25">
      <c r="A140" s="42"/>
      <c r="B140" s="28" t="s">
        <v>56</v>
      </c>
      <c r="C140" s="43"/>
      <c r="D140" s="42" t="s">
        <v>17</v>
      </c>
      <c r="E140" s="42"/>
      <c r="F140" s="44">
        <v>1</v>
      </c>
      <c r="G140" s="45">
        <v>7</v>
      </c>
    </row>
    <row r="141" spans="1:7" s="36" customFormat="1" ht="15.75" x14ac:dyDescent="0.25">
      <c r="A141" s="32"/>
      <c r="B141" s="23" t="s">
        <v>68</v>
      </c>
      <c r="C141" s="33"/>
      <c r="D141" s="32" t="s">
        <v>17</v>
      </c>
      <c r="E141" s="32"/>
      <c r="F141" s="39">
        <v>4</v>
      </c>
      <c r="G141" s="34"/>
    </row>
    <row r="142" spans="1:7" s="36" customFormat="1" ht="18" customHeight="1" x14ac:dyDescent="0.25">
      <c r="A142" s="32"/>
      <c r="B142" s="38"/>
      <c r="C142" s="33"/>
      <c r="D142" s="32"/>
      <c r="E142" s="32"/>
      <c r="F142" s="39"/>
      <c r="G142" s="34"/>
    </row>
    <row r="143" spans="1:7" s="61" customFormat="1" ht="15.75" x14ac:dyDescent="0.25">
      <c r="A143" s="59">
        <v>1</v>
      </c>
      <c r="B143" s="58" t="s">
        <v>24</v>
      </c>
      <c r="C143" s="75"/>
      <c r="D143" s="90" t="s">
        <v>17</v>
      </c>
      <c r="E143" s="90"/>
      <c r="F143" s="81">
        <f>SUM(F144:F152)</f>
        <v>24</v>
      </c>
      <c r="G143" s="77">
        <f>SUM(G144:G151)</f>
        <v>67</v>
      </c>
    </row>
    <row r="144" spans="1:7" s="36" customFormat="1" ht="15.75" x14ac:dyDescent="0.25">
      <c r="A144" s="129"/>
      <c r="B144" s="38" t="s">
        <v>62</v>
      </c>
      <c r="C144" s="33"/>
      <c r="D144" s="32" t="s">
        <v>17</v>
      </c>
      <c r="E144" s="32"/>
      <c r="F144" s="39">
        <v>3</v>
      </c>
      <c r="G144" s="34">
        <v>7</v>
      </c>
    </row>
    <row r="145" spans="1:9" s="36" customFormat="1" ht="15.75" x14ac:dyDescent="0.25">
      <c r="A145" s="32"/>
      <c r="B145" s="28" t="s">
        <v>29</v>
      </c>
      <c r="C145" s="33"/>
      <c r="D145" s="32" t="s">
        <v>17</v>
      </c>
      <c r="E145" s="32"/>
      <c r="F145" s="39">
        <v>5</v>
      </c>
      <c r="G145" s="34">
        <v>10</v>
      </c>
    </row>
    <row r="146" spans="1:9" s="36" customFormat="1" ht="15.95" customHeight="1" x14ac:dyDescent="0.25">
      <c r="A146" s="32"/>
      <c r="B146" s="26" t="s">
        <v>52</v>
      </c>
      <c r="C146" s="33"/>
      <c r="D146" s="32" t="s">
        <v>17</v>
      </c>
      <c r="E146" s="32"/>
      <c r="F146" s="39"/>
      <c r="G146" s="34" t="s">
        <v>28</v>
      </c>
    </row>
    <row r="147" spans="1:9" s="36" customFormat="1" ht="15.95" customHeight="1" x14ac:dyDescent="0.25">
      <c r="A147" s="32"/>
      <c r="B147" s="26" t="s">
        <v>57</v>
      </c>
      <c r="C147" s="33"/>
      <c r="D147" s="32" t="s">
        <v>17</v>
      </c>
      <c r="E147" s="32"/>
      <c r="F147" s="39">
        <v>6</v>
      </c>
      <c r="G147" s="34">
        <v>31</v>
      </c>
    </row>
    <row r="148" spans="1:9" s="52" customFormat="1" ht="15.75" x14ac:dyDescent="0.25">
      <c r="A148" s="42"/>
      <c r="B148" s="38" t="s">
        <v>101</v>
      </c>
      <c r="C148" s="43"/>
      <c r="D148" s="42" t="s">
        <v>16</v>
      </c>
      <c r="E148" s="42"/>
      <c r="F148" s="44">
        <v>1</v>
      </c>
      <c r="G148" s="45" t="s">
        <v>28</v>
      </c>
      <c r="H148" s="47"/>
      <c r="I148" s="47"/>
    </row>
    <row r="149" spans="1:9" s="63" customFormat="1" ht="15.75" x14ac:dyDescent="0.25">
      <c r="A149" s="32"/>
      <c r="B149" s="83" t="s">
        <v>99</v>
      </c>
      <c r="C149" s="43"/>
      <c r="D149" s="42" t="s">
        <v>17</v>
      </c>
      <c r="E149" s="42"/>
      <c r="F149" s="44">
        <v>2</v>
      </c>
      <c r="G149" s="45">
        <v>4</v>
      </c>
    </row>
    <row r="150" spans="1:9" s="63" customFormat="1" ht="15.75" x14ac:dyDescent="0.25">
      <c r="A150" s="64"/>
      <c r="B150" s="28" t="s">
        <v>55</v>
      </c>
      <c r="C150" s="43"/>
      <c r="D150" s="42" t="s">
        <v>17</v>
      </c>
      <c r="E150" s="42"/>
      <c r="F150" s="44">
        <v>4</v>
      </c>
      <c r="G150" s="34" t="s">
        <v>28</v>
      </c>
    </row>
    <row r="151" spans="1:9" s="36" customFormat="1" ht="15.75" x14ac:dyDescent="0.25">
      <c r="A151" s="32"/>
      <c r="B151" s="38" t="s">
        <v>84</v>
      </c>
      <c r="C151" s="33"/>
      <c r="D151" s="32" t="s">
        <v>17</v>
      </c>
      <c r="E151" s="32"/>
      <c r="F151" s="39">
        <v>2</v>
      </c>
      <c r="G151" s="34">
        <v>15</v>
      </c>
      <c r="H151" s="119"/>
    </row>
    <row r="152" spans="1:9" s="36" customFormat="1" ht="15.75" x14ac:dyDescent="0.25">
      <c r="A152" s="32"/>
      <c r="B152" s="23" t="s">
        <v>31</v>
      </c>
      <c r="C152" s="33"/>
      <c r="D152" s="32" t="s">
        <v>17</v>
      </c>
      <c r="E152" s="32"/>
      <c r="F152" s="39">
        <v>1</v>
      </c>
      <c r="G152" s="34">
        <v>7</v>
      </c>
    </row>
    <row r="153" spans="1:9" s="61" customFormat="1" ht="15.75" x14ac:dyDescent="0.25">
      <c r="A153" s="59"/>
      <c r="B153" s="67"/>
      <c r="C153" s="98"/>
      <c r="D153" s="59"/>
      <c r="E153" s="59"/>
      <c r="F153" s="40"/>
      <c r="G153" s="60"/>
    </row>
    <row r="154" spans="1:9" s="61" customFormat="1" ht="15.75" x14ac:dyDescent="0.25">
      <c r="A154" s="59">
        <v>1</v>
      </c>
      <c r="B154" s="37" t="s">
        <v>34</v>
      </c>
      <c r="C154" s="99"/>
      <c r="D154" s="59" t="s">
        <v>17</v>
      </c>
      <c r="E154" s="59"/>
      <c r="F154" s="82">
        <f>SUM(F155:F157)</f>
        <v>2</v>
      </c>
      <c r="G154" s="84">
        <f>SUM(G155:G157)</f>
        <v>0.47499999999999998</v>
      </c>
    </row>
    <row r="155" spans="1:9" s="52" customFormat="1" ht="15.75" x14ac:dyDescent="0.25">
      <c r="A155" s="42"/>
      <c r="B155" s="28" t="s">
        <v>42</v>
      </c>
      <c r="C155" s="43"/>
      <c r="D155" s="42" t="s">
        <v>17</v>
      </c>
      <c r="E155" s="42"/>
      <c r="F155" s="44">
        <v>1</v>
      </c>
      <c r="G155" s="45">
        <v>0.47499999999999998</v>
      </c>
      <c r="H155" s="88"/>
    </row>
    <row r="156" spans="1:9" s="52" customFormat="1" ht="15.75" x14ac:dyDescent="0.25">
      <c r="A156" s="42"/>
      <c r="B156" s="26" t="s">
        <v>52</v>
      </c>
      <c r="C156" s="43"/>
      <c r="D156" s="42" t="s">
        <v>17</v>
      </c>
      <c r="E156" s="42"/>
      <c r="F156" s="44">
        <v>1</v>
      </c>
      <c r="G156" s="45"/>
      <c r="H156" s="88"/>
    </row>
    <row r="157" spans="1:9" s="61" customFormat="1" ht="15.75" x14ac:dyDescent="0.25">
      <c r="A157" s="59"/>
      <c r="B157" s="67"/>
      <c r="C157" s="100"/>
      <c r="D157" s="59"/>
      <c r="E157" s="59"/>
      <c r="F157" s="40"/>
      <c r="G157" s="60"/>
    </row>
    <row r="158" spans="1:9" s="61" customFormat="1" ht="15.75" x14ac:dyDescent="0.25">
      <c r="A158" s="59">
        <v>1</v>
      </c>
      <c r="B158" s="58" t="s">
        <v>35</v>
      </c>
      <c r="C158" s="98"/>
      <c r="D158" s="59" t="s">
        <v>17</v>
      </c>
      <c r="E158" s="59"/>
      <c r="F158" s="82">
        <f>SUM(F159:F161)</f>
        <v>16</v>
      </c>
      <c r="G158" s="84">
        <f>SUM(G159:G161)</f>
        <v>7.92</v>
      </c>
    </row>
    <row r="159" spans="1:9" s="69" customFormat="1" ht="15.75" x14ac:dyDescent="0.25">
      <c r="A159" s="85"/>
      <c r="B159" s="28" t="s">
        <v>29</v>
      </c>
      <c r="C159" s="98"/>
      <c r="D159" s="59" t="s">
        <v>17</v>
      </c>
      <c r="E159" s="59"/>
      <c r="F159" s="40">
        <v>8</v>
      </c>
      <c r="G159" s="60">
        <v>4</v>
      </c>
    </row>
    <row r="160" spans="1:9" s="69" customFormat="1" ht="15.75" x14ac:dyDescent="0.25">
      <c r="A160" s="85"/>
      <c r="B160" s="28" t="s">
        <v>63</v>
      </c>
      <c r="C160" s="98"/>
      <c r="D160" s="59" t="s">
        <v>17</v>
      </c>
      <c r="E160" s="59"/>
      <c r="F160" s="40">
        <v>4</v>
      </c>
      <c r="G160" s="60">
        <v>1.96</v>
      </c>
    </row>
    <row r="161" spans="1:15" s="69" customFormat="1" ht="15.75" x14ac:dyDescent="0.25">
      <c r="A161" s="132"/>
      <c r="B161" s="28" t="s">
        <v>85</v>
      </c>
      <c r="C161" s="98"/>
      <c r="D161" s="59" t="s">
        <v>17</v>
      </c>
      <c r="E161" s="59"/>
      <c r="F161" s="40">
        <v>4</v>
      </c>
      <c r="G161" s="60">
        <v>1.96</v>
      </c>
    </row>
    <row r="162" spans="1:15" s="69" customFormat="1" ht="15.75" x14ac:dyDescent="0.25">
      <c r="A162" s="85"/>
      <c r="B162" s="23"/>
      <c r="C162" s="101"/>
      <c r="D162" s="85"/>
      <c r="E162" s="85"/>
      <c r="F162" s="46"/>
      <c r="G162" s="62"/>
    </row>
    <row r="163" spans="1:15" s="61" customFormat="1" ht="15.75" x14ac:dyDescent="0.25">
      <c r="A163" s="59">
        <v>1</v>
      </c>
      <c r="B163" s="102" t="s">
        <v>21</v>
      </c>
      <c r="C163" s="75"/>
      <c r="D163" s="59"/>
      <c r="E163" s="59"/>
      <c r="F163" s="59"/>
      <c r="G163" s="77">
        <f>G164+G171+G185+G258+G181+G263</f>
        <v>1565.8</v>
      </c>
    </row>
    <row r="164" spans="1:15" s="61" customFormat="1" ht="31.5" x14ac:dyDescent="0.25">
      <c r="A164" s="59">
        <v>1</v>
      </c>
      <c r="B164" s="58" t="s">
        <v>12</v>
      </c>
      <c r="C164" s="75"/>
      <c r="D164" s="90" t="s">
        <v>19</v>
      </c>
      <c r="E164" s="90"/>
      <c r="F164" s="81">
        <f>SUM(F165:F169)</f>
        <v>101</v>
      </c>
      <c r="G164" s="77">
        <f>SUM(G165:G169)</f>
        <v>598</v>
      </c>
    </row>
    <row r="165" spans="1:15" s="69" customFormat="1" ht="15.75" x14ac:dyDescent="0.25">
      <c r="A165" s="42"/>
      <c r="B165" s="38" t="s">
        <v>62</v>
      </c>
      <c r="C165" s="43"/>
      <c r="D165" s="42" t="s">
        <v>16</v>
      </c>
      <c r="E165" s="42"/>
      <c r="F165" s="44">
        <v>1</v>
      </c>
      <c r="G165" s="45">
        <v>24</v>
      </c>
    </row>
    <row r="166" spans="1:15" s="69" customFormat="1" ht="15.75" x14ac:dyDescent="0.25">
      <c r="A166" s="42"/>
      <c r="B166" s="28" t="s">
        <v>40</v>
      </c>
      <c r="C166" s="43"/>
      <c r="D166" s="42" t="s">
        <v>17</v>
      </c>
      <c r="E166" s="42"/>
      <c r="F166" s="44">
        <v>18</v>
      </c>
      <c r="G166" s="45">
        <v>300</v>
      </c>
    </row>
    <row r="167" spans="1:15" s="69" customFormat="1" ht="15.75" x14ac:dyDescent="0.25">
      <c r="A167" s="129"/>
      <c r="B167" s="38" t="s">
        <v>98</v>
      </c>
      <c r="C167" s="33"/>
      <c r="D167" s="32" t="s">
        <v>17</v>
      </c>
      <c r="E167" s="32"/>
      <c r="F167" s="39">
        <v>2</v>
      </c>
      <c r="G167" s="34">
        <v>140</v>
      </c>
    </row>
    <row r="168" spans="1:15" s="69" customFormat="1" ht="15.75" x14ac:dyDescent="0.25">
      <c r="A168" s="129"/>
      <c r="B168" s="28" t="s">
        <v>85</v>
      </c>
      <c r="C168" s="33"/>
      <c r="D168" s="32" t="s">
        <v>18</v>
      </c>
      <c r="E168" s="32"/>
      <c r="F168" s="39">
        <v>20</v>
      </c>
      <c r="G168" s="34">
        <v>34</v>
      </c>
    </row>
    <row r="169" spans="1:15" s="69" customFormat="1" ht="15.75" x14ac:dyDescent="0.25">
      <c r="A169" s="42"/>
      <c r="B169" s="28" t="s">
        <v>49</v>
      </c>
      <c r="C169" s="33"/>
      <c r="D169" s="32" t="s">
        <v>18</v>
      </c>
      <c r="E169" s="32"/>
      <c r="F169" s="39">
        <v>60</v>
      </c>
      <c r="G169" s="34">
        <v>100</v>
      </c>
    </row>
    <row r="170" spans="1:15" s="69" customFormat="1" ht="15.75" x14ac:dyDescent="0.25">
      <c r="A170" s="42"/>
      <c r="B170" s="23"/>
      <c r="C170" s="43"/>
      <c r="D170" s="42"/>
      <c r="E170" s="42"/>
      <c r="F170" s="44"/>
      <c r="G170" s="45"/>
    </row>
    <row r="171" spans="1:15" s="69" customFormat="1" ht="15.75" x14ac:dyDescent="0.25">
      <c r="A171" s="85">
        <v>1</v>
      </c>
      <c r="B171" s="103" t="s">
        <v>22</v>
      </c>
      <c r="C171" s="104"/>
      <c r="D171" s="105" t="s">
        <v>18</v>
      </c>
      <c r="E171" s="105"/>
      <c r="F171" s="106">
        <f>SUM(F172:F179)</f>
        <v>63</v>
      </c>
      <c r="G171" s="107">
        <f>SUM(G172:G179)</f>
        <v>186.5</v>
      </c>
      <c r="H171" s="108"/>
      <c r="I171" s="108"/>
      <c r="J171" s="108"/>
      <c r="K171" s="108"/>
      <c r="L171" s="108"/>
      <c r="M171" s="108"/>
      <c r="N171" s="108"/>
      <c r="O171" s="108"/>
    </row>
    <row r="172" spans="1:15" s="52" customFormat="1" ht="15.75" x14ac:dyDescent="0.25">
      <c r="A172" s="42"/>
      <c r="B172" s="26" t="s">
        <v>45</v>
      </c>
      <c r="C172" s="43"/>
      <c r="D172" s="42" t="s">
        <v>18</v>
      </c>
      <c r="E172" s="42"/>
      <c r="F172" s="44">
        <v>5</v>
      </c>
      <c r="G172" s="45">
        <v>5</v>
      </c>
      <c r="H172" s="70"/>
      <c r="I172" s="70"/>
      <c r="J172" s="70"/>
      <c r="K172" s="70"/>
      <c r="L172" s="70"/>
      <c r="M172" s="70"/>
      <c r="N172" s="70"/>
      <c r="O172" s="70"/>
    </row>
    <row r="173" spans="1:15" s="52" customFormat="1" ht="15.75" x14ac:dyDescent="0.25">
      <c r="A173" s="42"/>
      <c r="B173" s="38" t="s">
        <v>74</v>
      </c>
      <c r="C173" s="43"/>
      <c r="D173" s="42" t="s">
        <v>18</v>
      </c>
      <c r="E173" s="42"/>
      <c r="F173" s="44">
        <v>5</v>
      </c>
      <c r="G173" s="45">
        <v>5</v>
      </c>
      <c r="H173" s="70"/>
      <c r="I173" s="70"/>
      <c r="J173" s="70"/>
      <c r="K173" s="70"/>
      <c r="L173" s="70"/>
      <c r="M173" s="70"/>
      <c r="N173" s="70"/>
      <c r="O173" s="70"/>
    </row>
    <row r="174" spans="1:15" s="52" customFormat="1" ht="15.75" x14ac:dyDescent="0.25">
      <c r="A174" s="42"/>
      <c r="B174" s="26" t="s">
        <v>86</v>
      </c>
      <c r="C174" s="43"/>
      <c r="D174" s="42" t="s">
        <v>18</v>
      </c>
      <c r="E174" s="42"/>
      <c r="F174" s="44">
        <v>10</v>
      </c>
      <c r="G174" s="45">
        <v>10</v>
      </c>
      <c r="H174" s="70"/>
      <c r="I174" s="70"/>
      <c r="J174" s="70"/>
      <c r="K174" s="70"/>
      <c r="L174" s="70"/>
      <c r="M174" s="70"/>
      <c r="N174" s="70"/>
      <c r="O174" s="70"/>
    </row>
    <row r="175" spans="1:15" s="52" customFormat="1" ht="15.75" x14ac:dyDescent="0.25">
      <c r="A175" s="129"/>
      <c r="B175" s="38" t="s">
        <v>83</v>
      </c>
      <c r="C175" s="33"/>
      <c r="D175" s="32" t="s">
        <v>16</v>
      </c>
      <c r="E175" s="32"/>
      <c r="F175" s="39">
        <v>1</v>
      </c>
      <c r="G175" s="34">
        <v>32</v>
      </c>
      <c r="H175" s="70"/>
      <c r="I175" s="70"/>
      <c r="J175" s="70"/>
      <c r="K175" s="70"/>
      <c r="L175" s="70"/>
      <c r="M175" s="70"/>
      <c r="N175" s="70"/>
      <c r="O175" s="70"/>
    </row>
    <row r="176" spans="1:15" s="52" customFormat="1" ht="15.75" x14ac:dyDescent="0.25">
      <c r="A176" s="42"/>
      <c r="B176" s="28" t="s">
        <v>38</v>
      </c>
      <c r="C176" s="33"/>
      <c r="D176" s="32" t="s">
        <v>16</v>
      </c>
      <c r="E176" s="32"/>
      <c r="F176" s="39">
        <v>1</v>
      </c>
      <c r="G176" s="34">
        <v>50</v>
      </c>
      <c r="H176" s="70"/>
      <c r="I176" s="70"/>
      <c r="J176" s="70"/>
      <c r="K176" s="70"/>
      <c r="L176" s="70"/>
      <c r="M176" s="70"/>
      <c r="N176" s="70"/>
      <c r="O176" s="70"/>
    </row>
    <row r="177" spans="1:15" s="52" customFormat="1" ht="15.75" x14ac:dyDescent="0.25">
      <c r="A177" s="32"/>
      <c r="B177" s="38" t="s">
        <v>58</v>
      </c>
      <c r="C177" s="33"/>
      <c r="D177" s="32" t="s">
        <v>18</v>
      </c>
      <c r="E177" s="32"/>
      <c r="F177" s="39">
        <v>10</v>
      </c>
      <c r="G177" s="34">
        <v>10</v>
      </c>
      <c r="H177" s="70"/>
      <c r="I177" s="70"/>
      <c r="J177" s="70"/>
      <c r="K177" s="70"/>
      <c r="L177" s="70"/>
      <c r="M177" s="70"/>
      <c r="N177" s="70"/>
      <c r="O177" s="70"/>
    </row>
    <row r="178" spans="1:15" s="52" customFormat="1" ht="15.75" x14ac:dyDescent="0.25">
      <c r="A178" s="42"/>
      <c r="B178" s="28" t="s">
        <v>49</v>
      </c>
      <c r="C178" s="43"/>
      <c r="D178" s="42" t="s">
        <v>18</v>
      </c>
      <c r="E178" s="42"/>
      <c r="F178" s="44">
        <v>30</v>
      </c>
      <c r="G178" s="45">
        <v>64.5</v>
      </c>
      <c r="H178" s="70"/>
      <c r="I178" s="70"/>
      <c r="J178" s="70"/>
      <c r="K178" s="70"/>
      <c r="L178" s="70"/>
      <c r="M178" s="70"/>
      <c r="N178" s="70"/>
      <c r="O178" s="70"/>
    </row>
    <row r="179" spans="1:15" s="52" customFormat="1" ht="15.75" x14ac:dyDescent="0.25">
      <c r="A179" s="42"/>
      <c r="B179" s="23" t="s">
        <v>68</v>
      </c>
      <c r="C179" s="43"/>
      <c r="D179" s="42" t="s">
        <v>16</v>
      </c>
      <c r="E179" s="42"/>
      <c r="F179" s="44">
        <v>1</v>
      </c>
      <c r="G179" s="45">
        <v>10</v>
      </c>
      <c r="H179" s="70"/>
      <c r="I179" s="70"/>
      <c r="J179" s="70"/>
      <c r="K179" s="70"/>
      <c r="L179" s="70"/>
      <c r="M179" s="70"/>
      <c r="N179" s="70"/>
      <c r="O179" s="70"/>
    </row>
    <row r="180" spans="1:15" s="61" customFormat="1" ht="15.75" x14ac:dyDescent="0.25">
      <c r="A180" s="59"/>
      <c r="B180" s="83"/>
      <c r="C180" s="100"/>
      <c r="D180" s="59"/>
      <c r="E180" s="59"/>
      <c r="F180" s="40"/>
      <c r="G180" s="60"/>
      <c r="H180" s="109"/>
      <c r="I180" s="109"/>
      <c r="J180" s="109"/>
      <c r="K180" s="109"/>
      <c r="L180" s="109"/>
      <c r="M180" s="109"/>
      <c r="N180" s="109"/>
      <c r="O180" s="109"/>
    </row>
    <row r="181" spans="1:15" s="61" customFormat="1" ht="15.75" x14ac:dyDescent="0.25">
      <c r="A181" s="59">
        <v>1</v>
      </c>
      <c r="B181" s="37" t="s">
        <v>70</v>
      </c>
      <c r="C181" s="100"/>
      <c r="D181" s="59" t="s">
        <v>18</v>
      </c>
      <c r="E181" s="59"/>
      <c r="F181" s="81">
        <f>SUM(F182:F183)</f>
        <v>41</v>
      </c>
      <c r="G181" s="77">
        <f>SUM(G182:G183)</f>
        <v>102</v>
      </c>
      <c r="H181" s="109"/>
      <c r="I181" s="109"/>
      <c r="J181" s="109"/>
      <c r="K181" s="109"/>
      <c r="L181" s="109"/>
      <c r="M181" s="109"/>
      <c r="N181" s="109"/>
      <c r="O181" s="109"/>
    </row>
    <row r="182" spans="1:15" s="36" customFormat="1" ht="15.75" x14ac:dyDescent="0.25">
      <c r="A182" s="32"/>
      <c r="B182" s="28" t="s">
        <v>40</v>
      </c>
      <c r="C182" s="33"/>
      <c r="D182" s="32" t="s">
        <v>16</v>
      </c>
      <c r="E182" s="32"/>
      <c r="F182" s="39">
        <v>1</v>
      </c>
      <c r="G182" s="34">
        <v>90</v>
      </c>
      <c r="H182" s="97"/>
      <c r="I182" s="97"/>
      <c r="J182" s="97"/>
      <c r="K182" s="97"/>
      <c r="L182" s="97"/>
      <c r="M182" s="97"/>
      <c r="N182" s="97"/>
      <c r="O182" s="97"/>
    </row>
    <row r="183" spans="1:15" s="36" customFormat="1" ht="15.75" x14ac:dyDescent="0.25">
      <c r="A183" s="32"/>
      <c r="B183" s="26" t="s">
        <v>44</v>
      </c>
      <c r="C183" s="33"/>
      <c r="D183" s="32" t="s">
        <v>18</v>
      </c>
      <c r="E183" s="32"/>
      <c r="F183" s="39">
        <v>40</v>
      </c>
      <c r="G183" s="34">
        <v>12</v>
      </c>
      <c r="H183" s="97"/>
      <c r="I183" s="97"/>
      <c r="J183" s="97"/>
      <c r="K183" s="97"/>
      <c r="L183" s="97"/>
      <c r="M183" s="97"/>
      <c r="N183" s="97"/>
      <c r="O183" s="97"/>
    </row>
    <row r="184" spans="1:15" s="36" customFormat="1" ht="15.75" x14ac:dyDescent="0.25">
      <c r="A184" s="32"/>
      <c r="B184" s="28"/>
      <c r="C184" s="33"/>
      <c r="D184" s="32"/>
      <c r="E184" s="32"/>
      <c r="F184" s="39"/>
      <c r="G184" s="34"/>
      <c r="H184" s="97"/>
      <c r="I184" s="97"/>
      <c r="J184" s="97"/>
      <c r="K184" s="97"/>
      <c r="L184" s="97"/>
      <c r="M184" s="97"/>
      <c r="N184" s="97"/>
      <c r="O184" s="97"/>
    </row>
    <row r="185" spans="1:15" s="61" customFormat="1" ht="15.75" x14ac:dyDescent="0.25">
      <c r="A185" s="59">
        <v>1</v>
      </c>
      <c r="B185" s="58" t="s">
        <v>10</v>
      </c>
      <c r="C185" s="75"/>
      <c r="D185" s="76" t="s">
        <v>17</v>
      </c>
      <c r="E185" s="76"/>
      <c r="F185" s="81">
        <f>SUM(F186:F197)</f>
        <v>185</v>
      </c>
      <c r="G185" s="77">
        <f>SUM(G186:G197)</f>
        <v>505.3</v>
      </c>
      <c r="H185" s="109"/>
      <c r="I185" s="109"/>
      <c r="J185" s="109"/>
      <c r="K185" s="109"/>
      <c r="L185" s="109"/>
      <c r="M185" s="109"/>
      <c r="N185" s="109"/>
      <c r="O185" s="109"/>
    </row>
    <row r="186" spans="1:15" s="52" customFormat="1" ht="15.75" x14ac:dyDescent="0.25">
      <c r="A186" s="129"/>
      <c r="B186" s="38" t="s">
        <v>62</v>
      </c>
      <c r="C186" s="33"/>
      <c r="D186" s="32" t="s">
        <v>17</v>
      </c>
      <c r="E186" s="32"/>
      <c r="F186" s="39">
        <v>10</v>
      </c>
      <c r="G186" s="34">
        <v>17</v>
      </c>
    </row>
    <row r="187" spans="1:15" s="52" customFormat="1" ht="15.75" x14ac:dyDescent="0.25">
      <c r="A187" s="42"/>
      <c r="B187" s="38" t="s">
        <v>81</v>
      </c>
      <c r="C187" s="33"/>
      <c r="D187" s="32" t="s">
        <v>16</v>
      </c>
      <c r="E187" s="32"/>
      <c r="F187" s="39">
        <v>1</v>
      </c>
      <c r="G187" s="34">
        <v>15</v>
      </c>
    </row>
    <row r="188" spans="1:15" s="69" customFormat="1" ht="15.75" x14ac:dyDescent="0.25">
      <c r="A188" s="42"/>
      <c r="B188" s="28" t="s">
        <v>55</v>
      </c>
      <c r="C188" s="33"/>
      <c r="D188" s="32" t="s">
        <v>17</v>
      </c>
      <c r="E188" s="32"/>
      <c r="F188" s="39">
        <v>2</v>
      </c>
      <c r="G188" s="34">
        <v>17.5</v>
      </c>
    </row>
    <row r="189" spans="1:15" s="69" customFormat="1" ht="15.75" x14ac:dyDescent="0.25">
      <c r="A189" s="129"/>
      <c r="B189" s="83" t="s">
        <v>99</v>
      </c>
      <c r="C189" s="33"/>
      <c r="D189" s="32" t="s">
        <v>16</v>
      </c>
      <c r="E189" s="32"/>
      <c r="F189" s="39">
        <v>1</v>
      </c>
      <c r="G189" s="34">
        <v>85</v>
      </c>
    </row>
    <row r="190" spans="1:15" s="52" customFormat="1" ht="15.75" x14ac:dyDescent="0.25">
      <c r="A190" s="42"/>
      <c r="B190" s="38" t="s">
        <v>83</v>
      </c>
      <c r="C190" s="33"/>
      <c r="D190" s="32" t="s">
        <v>16</v>
      </c>
      <c r="E190" s="32"/>
      <c r="F190" s="39">
        <v>1</v>
      </c>
      <c r="G190" s="34">
        <v>25</v>
      </c>
    </row>
    <row r="191" spans="1:15" s="52" customFormat="1" ht="15.75" x14ac:dyDescent="0.25">
      <c r="A191" s="42"/>
      <c r="B191" s="38" t="s">
        <v>50</v>
      </c>
      <c r="C191" s="33"/>
      <c r="D191" s="32" t="s">
        <v>17</v>
      </c>
      <c r="E191" s="32"/>
      <c r="F191" s="39">
        <v>6</v>
      </c>
      <c r="G191" s="34">
        <v>72</v>
      </c>
    </row>
    <row r="192" spans="1:15" s="52" customFormat="1" ht="15.75" x14ac:dyDescent="0.25">
      <c r="A192" s="42"/>
      <c r="B192" s="38" t="s">
        <v>53</v>
      </c>
      <c r="C192" s="33"/>
      <c r="D192" s="32" t="s">
        <v>16</v>
      </c>
      <c r="E192" s="32"/>
      <c r="F192" s="39">
        <v>36</v>
      </c>
      <c r="G192" s="34">
        <v>54</v>
      </c>
    </row>
    <row r="193" spans="1:7" s="52" customFormat="1" ht="15.75" x14ac:dyDescent="0.25">
      <c r="A193" s="42"/>
      <c r="B193" s="38" t="s">
        <v>54</v>
      </c>
      <c r="C193" s="33"/>
      <c r="D193" s="32" t="s">
        <v>17</v>
      </c>
      <c r="E193" s="32"/>
      <c r="F193" s="39">
        <v>2</v>
      </c>
      <c r="G193" s="34">
        <v>3</v>
      </c>
    </row>
    <row r="194" spans="1:7" s="52" customFormat="1" ht="15.75" x14ac:dyDescent="0.25">
      <c r="A194" s="129"/>
      <c r="B194" s="28" t="s">
        <v>85</v>
      </c>
      <c r="C194" s="33"/>
      <c r="D194" s="32" t="s">
        <v>17</v>
      </c>
      <c r="E194" s="32"/>
      <c r="F194" s="39">
        <v>24</v>
      </c>
      <c r="G194" s="34">
        <v>40.799999999999997</v>
      </c>
    </row>
    <row r="195" spans="1:7" s="52" customFormat="1" ht="15.75" x14ac:dyDescent="0.25">
      <c r="A195" s="42"/>
      <c r="B195" s="38" t="s">
        <v>44</v>
      </c>
      <c r="C195" s="33"/>
      <c r="D195" s="32" t="s">
        <v>17</v>
      </c>
      <c r="E195" s="32"/>
      <c r="F195" s="39">
        <v>40</v>
      </c>
      <c r="G195" s="34">
        <v>68</v>
      </c>
    </row>
    <row r="196" spans="1:7" s="52" customFormat="1" ht="15.75" x14ac:dyDescent="0.25">
      <c r="A196" s="42"/>
      <c r="B196" s="38" t="s">
        <v>58</v>
      </c>
      <c r="C196" s="33"/>
      <c r="D196" s="32" t="s">
        <v>17</v>
      </c>
      <c r="E196" s="32"/>
      <c r="F196" s="39">
        <v>40</v>
      </c>
      <c r="G196" s="34">
        <v>50</v>
      </c>
    </row>
    <row r="197" spans="1:7" s="52" customFormat="1" ht="15.75" x14ac:dyDescent="0.25">
      <c r="A197" s="129"/>
      <c r="B197" s="28" t="s">
        <v>31</v>
      </c>
      <c r="C197" s="33"/>
      <c r="D197" s="32" t="s">
        <v>17</v>
      </c>
      <c r="E197" s="32"/>
      <c r="F197" s="39">
        <v>22</v>
      </c>
      <c r="G197" s="34">
        <v>58</v>
      </c>
    </row>
    <row r="198" spans="1:7" s="52" customFormat="1" ht="15.75" x14ac:dyDescent="0.25">
      <c r="A198" s="42"/>
      <c r="B198" s="26"/>
      <c r="C198" s="43"/>
      <c r="D198" s="42"/>
      <c r="E198" s="42"/>
      <c r="F198" s="44"/>
      <c r="G198" s="45"/>
    </row>
    <row r="199" spans="1:7" s="115" customFormat="1" ht="31.5" x14ac:dyDescent="0.25">
      <c r="A199" s="110">
        <v>1</v>
      </c>
      <c r="B199" s="111" t="s">
        <v>11</v>
      </c>
      <c r="C199" s="112"/>
      <c r="D199" s="113" t="s">
        <v>20</v>
      </c>
      <c r="E199" s="113"/>
      <c r="F199" s="110">
        <v>69</v>
      </c>
      <c r="G199" s="114">
        <v>269.8</v>
      </c>
    </row>
    <row r="200" spans="1:7" s="115" customFormat="1" ht="15.75" x14ac:dyDescent="0.25">
      <c r="A200" s="110"/>
      <c r="B200" s="111"/>
      <c r="C200" s="112"/>
      <c r="D200" s="113"/>
      <c r="E200" s="113"/>
      <c r="F200" s="110"/>
      <c r="G200" s="114"/>
    </row>
    <row r="201" spans="1:7" s="115" customFormat="1" ht="31.5" x14ac:dyDescent="0.25">
      <c r="A201" s="110">
        <v>1</v>
      </c>
      <c r="B201" s="111" t="s">
        <v>46</v>
      </c>
      <c r="C201" s="112"/>
      <c r="D201" s="123" t="s">
        <v>16</v>
      </c>
      <c r="E201" s="123"/>
      <c r="F201" s="82">
        <f>SUM(F202:F256)</f>
        <v>55</v>
      </c>
      <c r="G201" s="77">
        <f>SUM(G202:G256)</f>
        <v>499.20900000000006</v>
      </c>
    </row>
    <row r="202" spans="1:7" s="115" customFormat="1" ht="15.75" x14ac:dyDescent="0.25">
      <c r="A202" s="110"/>
      <c r="B202" s="122" t="s">
        <v>91</v>
      </c>
      <c r="C202" s="112"/>
      <c r="D202" s="123" t="s">
        <v>16</v>
      </c>
      <c r="E202" s="123"/>
      <c r="F202" s="40">
        <v>1</v>
      </c>
      <c r="G202" s="152">
        <v>11.023999999999999</v>
      </c>
    </row>
    <row r="203" spans="1:7" s="115" customFormat="1" ht="15.75" x14ac:dyDescent="0.25">
      <c r="A203" s="110"/>
      <c r="B203" s="26" t="s">
        <v>45</v>
      </c>
      <c r="C203" s="112"/>
      <c r="D203" s="123" t="s">
        <v>16</v>
      </c>
      <c r="E203" s="123"/>
      <c r="F203" s="40">
        <v>1</v>
      </c>
      <c r="G203" s="152">
        <v>5.2839999999999998</v>
      </c>
    </row>
    <row r="204" spans="1:7" s="115" customFormat="1" ht="15.75" x14ac:dyDescent="0.25">
      <c r="A204" s="110"/>
      <c r="B204" s="38" t="s">
        <v>62</v>
      </c>
      <c r="C204" s="112"/>
      <c r="D204" s="123" t="s">
        <v>16</v>
      </c>
      <c r="E204" s="123"/>
      <c r="F204" s="40">
        <v>1</v>
      </c>
      <c r="G204" s="152">
        <v>11.023999999999999</v>
      </c>
    </row>
    <row r="205" spans="1:7" s="115" customFormat="1" ht="15.75" x14ac:dyDescent="0.25">
      <c r="A205" s="110"/>
      <c r="B205" s="26" t="s">
        <v>89</v>
      </c>
      <c r="C205" s="112"/>
      <c r="D205" s="123" t="s">
        <v>16</v>
      </c>
      <c r="E205" s="123"/>
      <c r="F205" s="40">
        <v>1</v>
      </c>
      <c r="G205" s="152">
        <v>11.023999999999999</v>
      </c>
    </row>
    <row r="206" spans="1:7" s="115" customFormat="1" ht="15.75" x14ac:dyDescent="0.25">
      <c r="A206" s="110"/>
      <c r="B206" s="38" t="s">
        <v>75</v>
      </c>
      <c r="C206" s="112"/>
      <c r="D206" s="123" t="s">
        <v>16</v>
      </c>
      <c r="E206" s="123"/>
      <c r="F206" s="40">
        <v>1</v>
      </c>
      <c r="G206" s="152">
        <v>6.8620000000000001</v>
      </c>
    </row>
    <row r="207" spans="1:7" s="115" customFormat="1" ht="15.75" x14ac:dyDescent="0.25">
      <c r="A207" s="110"/>
      <c r="B207" s="38" t="s">
        <v>100</v>
      </c>
      <c r="C207" s="112"/>
      <c r="D207" s="123" t="s">
        <v>16</v>
      </c>
      <c r="E207" s="123"/>
      <c r="F207" s="40">
        <v>1</v>
      </c>
      <c r="G207" s="152">
        <v>8.2110000000000003</v>
      </c>
    </row>
    <row r="208" spans="1:7" s="115" customFormat="1" ht="15.75" x14ac:dyDescent="0.25">
      <c r="A208" s="110"/>
      <c r="B208" s="38" t="s">
        <v>109</v>
      </c>
      <c r="C208" s="112"/>
      <c r="D208" s="123" t="s">
        <v>16</v>
      </c>
      <c r="E208" s="123"/>
      <c r="F208" s="40">
        <v>1</v>
      </c>
      <c r="G208" s="152">
        <v>6.8620000000000001</v>
      </c>
    </row>
    <row r="209" spans="1:7" s="115" customFormat="1" ht="15.75" x14ac:dyDescent="0.25">
      <c r="A209" s="110"/>
      <c r="B209" s="38" t="s">
        <v>81</v>
      </c>
      <c r="C209" s="112"/>
      <c r="D209" s="123" t="s">
        <v>16</v>
      </c>
      <c r="E209" s="123"/>
      <c r="F209" s="40">
        <v>1</v>
      </c>
      <c r="G209" s="152">
        <v>11.023999999999999</v>
      </c>
    </row>
    <row r="210" spans="1:7" s="115" customFormat="1" ht="15.75" x14ac:dyDescent="0.25">
      <c r="A210" s="110"/>
      <c r="B210" s="86" t="s">
        <v>77</v>
      </c>
      <c r="C210" s="112"/>
      <c r="D210" s="123" t="s">
        <v>16</v>
      </c>
      <c r="E210" s="123"/>
      <c r="F210" s="40">
        <v>1</v>
      </c>
      <c r="G210" s="152">
        <v>8.2110000000000003</v>
      </c>
    </row>
    <row r="211" spans="1:7" s="115" customFormat="1" ht="15.75" x14ac:dyDescent="0.25">
      <c r="A211" s="110"/>
      <c r="B211" s="38" t="s">
        <v>74</v>
      </c>
      <c r="C211" s="112"/>
      <c r="D211" s="123" t="s">
        <v>16</v>
      </c>
      <c r="E211" s="123"/>
      <c r="F211" s="40">
        <v>1</v>
      </c>
      <c r="G211" s="152">
        <v>8.2110000000000003</v>
      </c>
    </row>
    <row r="212" spans="1:7" s="115" customFormat="1" ht="15.75" x14ac:dyDescent="0.25">
      <c r="A212" s="110"/>
      <c r="B212" s="23" t="s">
        <v>60</v>
      </c>
      <c r="C212" s="112"/>
      <c r="D212" s="123" t="s">
        <v>16</v>
      </c>
      <c r="E212" s="123"/>
      <c r="F212" s="40">
        <v>1</v>
      </c>
      <c r="G212" s="152">
        <v>8.2110000000000003</v>
      </c>
    </row>
    <row r="213" spans="1:7" s="115" customFormat="1" ht="15.75" x14ac:dyDescent="0.25">
      <c r="A213" s="110"/>
      <c r="B213" s="28" t="s">
        <v>42</v>
      </c>
      <c r="C213" s="112"/>
      <c r="D213" s="123" t="s">
        <v>16</v>
      </c>
      <c r="E213" s="123"/>
      <c r="F213" s="40">
        <v>1</v>
      </c>
      <c r="G213" s="152">
        <v>8.2110000000000003</v>
      </c>
    </row>
    <row r="214" spans="1:7" s="115" customFormat="1" ht="15.75" x14ac:dyDescent="0.25">
      <c r="A214" s="110"/>
      <c r="B214" s="28" t="s">
        <v>29</v>
      </c>
      <c r="C214" s="112"/>
      <c r="D214" s="123" t="s">
        <v>16</v>
      </c>
      <c r="E214" s="123"/>
      <c r="F214" s="40">
        <v>1</v>
      </c>
      <c r="G214" s="152">
        <v>8.2110000000000003</v>
      </c>
    </row>
    <row r="215" spans="1:7" s="115" customFormat="1" ht="15.75" x14ac:dyDescent="0.25">
      <c r="A215" s="110"/>
      <c r="B215" s="26" t="s">
        <v>78</v>
      </c>
      <c r="C215" s="112"/>
      <c r="D215" s="123" t="s">
        <v>16</v>
      </c>
      <c r="E215" s="123"/>
      <c r="F215" s="40">
        <v>1</v>
      </c>
      <c r="G215" s="152">
        <v>7.8819999999999997</v>
      </c>
    </row>
    <row r="216" spans="1:7" s="115" customFormat="1" ht="15.75" x14ac:dyDescent="0.25">
      <c r="A216" s="110"/>
      <c r="B216" s="28" t="s">
        <v>86</v>
      </c>
      <c r="C216" s="112"/>
      <c r="D216" s="123" t="s">
        <v>16</v>
      </c>
      <c r="E216" s="123"/>
      <c r="F216" s="40">
        <v>1</v>
      </c>
      <c r="G216" s="152">
        <v>5.2859999999999996</v>
      </c>
    </row>
    <row r="217" spans="1:7" s="115" customFormat="1" ht="15.75" x14ac:dyDescent="0.25">
      <c r="A217" s="110"/>
      <c r="B217" s="26" t="s">
        <v>52</v>
      </c>
      <c r="C217" s="112"/>
      <c r="D217" s="123" t="s">
        <v>16</v>
      </c>
      <c r="E217" s="123"/>
      <c r="F217" s="40">
        <v>1</v>
      </c>
      <c r="G217" s="152">
        <v>7.9859999999999998</v>
      </c>
    </row>
    <row r="218" spans="1:7" s="115" customFormat="1" ht="15.75" x14ac:dyDescent="0.25">
      <c r="A218" s="110"/>
      <c r="B218" s="26" t="s">
        <v>57</v>
      </c>
      <c r="C218" s="112"/>
      <c r="D218" s="123" t="s">
        <v>16</v>
      </c>
      <c r="E218" s="123"/>
      <c r="F218" s="40">
        <v>1</v>
      </c>
      <c r="G218" s="152">
        <v>7.9859999999999998</v>
      </c>
    </row>
    <row r="219" spans="1:7" s="115" customFormat="1" ht="15.75" x14ac:dyDescent="0.25">
      <c r="A219" s="110"/>
      <c r="B219" s="38" t="s">
        <v>101</v>
      </c>
      <c r="C219" s="112"/>
      <c r="D219" s="123" t="s">
        <v>16</v>
      </c>
      <c r="E219" s="123"/>
      <c r="F219" s="40">
        <v>1</v>
      </c>
      <c r="G219" s="152">
        <v>7.9859999999999998</v>
      </c>
    </row>
    <row r="220" spans="1:7" s="115" customFormat="1" ht="15.75" x14ac:dyDescent="0.25">
      <c r="A220" s="110"/>
      <c r="B220" s="28" t="s">
        <v>40</v>
      </c>
      <c r="C220" s="112"/>
      <c r="D220" s="123" t="s">
        <v>16</v>
      </c>
      <c r="E220" s="123"/>
      <c r="F220" s="40">
        <v>1</v>
      </c>
      <c r="G220" s="152">
        <v>11.023999999999999</v>
      </c>
    </row>
    <row r="221" spans="1:7" s="115" customFormat="1" ht="15.75" x14ac:dyDescent="0.25">
      <c r="A221" s="110"/>
      <c r="B221" s="23" t="s">
        <v>102</v>
      </c>
      <c r="C221" s="112"/>
      <c r="D221" s="123" t="s">
        <v>16</v>
      </c>
      <c r="E221" s="123"/>
      <c r="F221" s="40">
        <v>1</v>
      </c>
      <c r="G221" s="152">
        <v>11.023999999999999</v>
      </c>
    </row>
    <row r="222" spans="1:7" s="115" customFormat="1" ht="15.75" x14ac:dyDescent="0.25">
      <c r="A222" s="110"/>
      <c r="B222" s="38" t="s">
        <v>76</v>
      </c>
      <c r="C222" s="112"/>
      <c r="D222" s="123" t="s">
        <v>16</v>
      </c>
      <c r="E222" s="123"/>
      <c r="F222" s="40">
        <v>1</v>
      </c>
      <c r="G222" s="152">
        <v>11.023999999999999</v>
      </c>
    </row>
    <row r="223" spans="1:7" s="115" customFormat="1" ht="15.75" x14ac:dyDescent="0.25">
      <c r="A223" s="110"/>
      <c r="B223" s="122" t="s">
        <v>92</v>
      </c>
      <c r="C223" s="112"/>
      <c r="D223" s="123" t="s">
        <v>16</v>
      </c>
      <c r="E223" s="123"/>
      <c r="F223" s="40">
        <v>1</v>
      </c>
      <c r="G223" s="152">
        <v>11.023999999999999</v>
      </c>
    </row>
    <row r="224" spans="1:7" s="57" customFormat="1" ht="15.75" x14ac:dyDescent="0.25">
      <c r="A224" s="56"/>
      <c r="B224" s="26" t="s">
        <v>66</v>
      </c>
      <c r="C224" s="48"/>
      <c r="D224" s="123" t="s">
        <v>16</v>
      </c>
      <c r="E224" s="123"/>
      <c r="F224" s="40">
        <v>1</v>
      </c>
      <c r="G224" s="152">
        <v>20.472000000000001</v>
      </c>
    </row>
    <row r="225" spans="1:7" s="57" customFormat="1" ht="15.75" x14ac:dyDescent="0.25">
      <c r="A225" s="56"/>
      <c r="B225" s="26" t="s">
        <v>50</v>
      </c>
      <c r="C225" s="48"/>
      <c r="D225" s="123" t="s">
        <v>16</v>
      </c>
      <c r="E225" s="123"/>
      <c r="F225" s="40">
        <v>1</v>
      </c>
      <c r="G225" s="152">
        <v>11.023999999999999</v>
      </c>
    </row>
    <row r="226" spans="1:7" s="57" customFormat="1" ht="15.75" x14ac:dyDescent="0.25">
      <c r="A226" s="56"/>
      <c r="B226" s="28" t="s">
        <v>55</v>
      </c>
      <c r="C226" s="33"/>
      <c r="D226" s="123" t="s">
        <v>16</v>
      </c>
      <c r="E226" s="123"/>
      <c r="F226" s="40">
        <v>1</v>
      </c>
      <c r="G226" s="152">
        <v>6.8620000000000001</v>
      </c>
    </row>
    <row r="227" spans="1:7" s="36" customFormat="1" ht="15.75" x14ac:dyDescent="0.25">
      <c r="A227" s="32"/>
      <c r="B227" s="83" t="s">
        <v>99</v>
      </c>
      <c r="C227" s="33"/>
      <c r="D227" s="123" t="s">
        <v>16</v>
      </c>
      <c r="E227" s="123"/>
      <c r="F227" s="40">
        <v>1</v>
      </c>
      <c r="G227" s="152">
        <v>6.8620000000000001</v>
      </c>
    </row>
    <row r="228" spans="1:7" s="36" customFormat="1" ht="15.75" x14ac:dyDescent="0.25">
      <c r="A228" s="32"/>
      <c r="B228" s="26" t="s">
        <v>98</v>
      </c>
      <c r="C228" s="33"/>
      <c r="D228" s="123" t="s">
        <v>16</v>
      </c>
      <c r="E228" s="123"/>
      <c r="F228" s="40">
        <v>1</v>
      </c>
      <c r="G228" s="152">
        <v>6.8620000000000001</v>
      </c>
    </row>
    <row r="229" spans="1:7" s="115" customFormat="1" ht="15.75" x14ac:dyDescent="0.25">
      <c r="A229" s="110"/>
      <c r="B229" s="38" t="s">
        <v>93</v>
      </c>
      <c r="C229" s="33"/>
      <c r="D229" s="123" t="s">
        <v>16</v>
      </c>
      <c r="E229" s="123"/>
      <c r="F229" s="40">
        <v>1</v>
      </c>
      <c r="G229" s="152">
        <v>6.8620000000000001</v>
      </c>
    </row>
    <row r="230" spans="1:7" s="115" customFormat="1" ht="15.75" x14ac:dyDescent="0.25">
      <c r="A230" s="110"/>
      <c r="B230" s="38" t="s">
        <v>83</v>
      </c>
      <c r="C230" s="33"/>
      <c r="D230" s="123" t="s">
        <v>16</v>
      </c>
      <c r="E230" s="123"/>
      <c r="F230" s="40">
        <v>1</v>
      </c>
      <c r="G230" s="152">
        <v>11.023999999999999</v>
      </c>
    </row>
    <row r="231" spans="1:7" s="115" customFormat="1" ht="15.75" x14ac:dyDescent="0.25">
      <c r="A231" s="110"/>
      <c r="B231" s="26" t="s">
        <v>87</v>
      </c>
      <c r="C231" s="33"/>
      <c r="D231" s="123" t="s">
        <v>16</v>
      </c>
      <c r="E231" s="123"/>
      <c r="F231" s="40">
        <v>1</v>
      </c>
      <c r="G231" s="152">
        <v>11.023999999999999</v>
      </c>
    </row>
    <row r="232" spans="1:7" s="115" customFormat="1" ht="15.75" x14ac:dyDescent="0.25">
      <c r="A232" s="110"/>
      <c r="B232" s="23" t="s">
        <v>37</v>
      </c>
      <c r="C232" s="33"/>
      <c r="D232" s="123" t="s">
        <v>16</v>
      </c>
      <c r="E232" s="123"/>
      <c r="F232" s="40">
        <v>1</v>
      </c>
      <c r="G232" s="152">
        <v>8.2110000000000003</v>
      </c>
    </row>
    <row r="233" spans="1:7" s="115" customFormat="1" ht="15.75" x14ac:dyDescent="0.25">
      <c r="A233" s="110"/>
      <c r="B233" s="38" t="s">
        <v>96</v>
      </c>
      <c r="C233" s="33"/>
      <c r="D233" s="123" t="s">
        <v>16</v>
      </c>
      <c r="E233" s="123"/>
      <c r="F233" s="40">
        <v>1</v>
      </c>
      <c r="G233" s="152">
        <v>8.2110000000000003</v>
      </c>
    </row>
    <row r="234" spans="1:7" s="115" customFormat="1" ht="15.75" x14ac:dyDescent="0.25">
      <c r="A234" s="110"/>
      <c r="B234" s="38" t="s">
        <v>36</v>
      </c>
      <c r="C234" s="33"/>
      <c r="D234" s="123" t="s">
        <v>16</v>
      </c>
      <c r="E234" s="123"/>
      <c r="F234" s="40">
        <v>1</v>
      </c>
      <c r="G234" s="152">
        <v>8.2110000000000003</v>
      </c>
    </row>
    <row r="235" spans="1:7" s="115" customFormat="1" ht="15.75" x14ac:dyDescent="0.25">
      <c r="A235" s="110"/>
      <c r="B235" s="83" t="s">
        <v>88</v>
      </c>
      <c r="C235" s="33"/>
      <c r="D235" s="123" t="s">
        <v>16</v>
      </c>
      <c r="E235" s="123"/>
      <c r="F235" s="40">
        <v>1</v>
      </c>
      <c r="G235" s="152">
        <v>8.2110000000000003</v>
      </c>
    </row>
    <row r="236" spans="1:7" s="115" customFormat="1" ht="15.75" x14ac:dyDescent="0.25">
      <c r="A236" s="110"/>
      <c r="B236" s="28" t="s">
        <v>65</v>
      </c>
      <c r="C236" s="33"/>
      <c r="D236" s="123" t="s">
        <v>16</v>
      </c>
      <c r="E236" s="123"/>
      <c r="F236" s="40">
        <v>1</v>
      </c>
      <c r="G236" s="152">
        <v>8.2110000000000003</v>
      </c>
    </row>
    <row r="237" spans="1:7" s="115" customFormat="1" ht="15.75" x14ac:dyDescent="0.25">
      <c r="A237" s="110"/>
      <c r="B237" s="38" t="s">
        <v>94</v>
      </c>
      <c r="C237" s="33"/>
      <c r="D237" s="123" t="s">
        <v>16</v>
      </c>
      <c r="E237" s="123"/>
      <c r="F237" s="40">
        <v>1</v>
      </c>
      <c r="G237" s="152">
        <v>11.023999999999999</v>
      </c>
    </row>
    <row r="238" spans="1:7" s="115" customFormat="1" ht="15.75" x14ac:dyDescent="0.25">
      <c r="A238" s="110"/>
      <c r="B238" s="38" t="s">
        <v>95</v>
      </c>
      <c r="C238" s="33"/>
      <c r="D238" s="123" t="s">
        <v>16</v>
      </c>
      <c r="E238" s="123"/>
      <c r="F238" s="40">
        <v>1</v>
      </c>
      <c r="G238" s="152">
        <v>9.3360000000000003</v>
      </c>
    </row>
    <row r="239" spans="1:7" s="115" customFormat="1" ht="15.75" x14ac:dyDescent="0.25">
      <c r="A239" s="110"/>
      <c r="B239" s="23" t="s">
        <v>63</v>
      </c>
      <c r="C239" s="33"/>
      <c r="D239" s="123" t="s">
        <v>16</v>
      </c>
      <c r="E239" s="123"/>
      <c r="F239" s="40">
        <v>1</v>
      </c>
      <c r="G239" s="152">
        <v>9.3360000000000003</v>
      </c>
    </row>
    <row r="240" spans="1:7" s="115" customFormat="1" ht="15.75" x14ac:dyDescent="0.25">
      <c r="A240" s="110"/>
      <c r="B240" s="26" t="s">
        <v>53</v>
      </c>
      <c r="C240" s="33"/>
      <c r="D240" s="123" t="s">
        <v>16</v>
      </c>
      <c r="E240" s="123"/>
      <c r="F240" s="40">
        <v>1</v>
      </c>
      <c r="G240" s="152">
        <v>8.2110000000000003</v>
      </c>
    </row>
    <row r="241" spans="1:7" s="115" customFormat="1" ht="15.75" x14ac:dyDescent="0.25">
      <c r="A241" s="110"/>
      <c r="B241" s="38" t="s">
        <v>84</v>
      </c>
      <c r="C241" s="33"/>
      <c r="D241" s="123" t="s">
        <v>16</v>
      </c>
      <c r="E241" s="123"/>
      <c r="F241" s="40">
        <v>1</v>
      </c>
      <c r="G241" s="152">
        <v>9.3360000000000003</v>
      </c>
    </row>
    <row r="242" spans="1:7" s="115" customFormat="1" ht="15.75" x14ac:dyDescent="0.25">
      <c r="A242" s="110"/>
      <c r="B242" s="26" t="s">
        <v>54</v>
      </c>
      <c r="C242" s="33"/>
      <c r="D242" s="123" t="s">
        <v>16</v>
      </c>
      <c r="E242" s="123"/>
      <c r="F242" s="40">
        <v>1</v>
      </c>
      <c r="G242" s="152">
        <v>9.3360000000000003</v>
      </c>
    </row>
    <row r="243" spans="1:7" s="115" customFormat="1" ht="15.75" x14ac:dyDescent="0.25">
      <c r="A243" s="110"/>
      <c r="B243" s="28" t="s">
        <v>85</v>
      </c>
      <c r="C243" s="33"/>
      <c r="D243" s="123" t="s">
        <v>16</v>
      </c>
      <c r="E243" s="123"/>
      <c r="F243" s="40">
        <v>1</v>
      </c>
      <c r="G243" s="152">
        <v>9.3360000000000003</v>
      </c>
    </row>
    <row r="244" spans="1:7" s="115" customFormat="1" ht="15.75" x14ac:dyDescent="0.25">
      <c r="A244" s="110"/>
      <c r="B244" s="28" t="s">
        <v>97</v>
      </c>
      <c r="C244" s="33"/>
      <c r="D244" s="123" t="s">
        <v>16</v>
      </c>
      <c r="E244" s="123"/>
      <c r="F244" s="40">
        <v>1</v>
      </c>
      <c r="G244" s="152">
        <v>9.3360000000000003</v>
      </c>
    </row>
    <row r="245" spans="1:7" s="115" customFormat="1" ht="15.75" x14ac:dyDescent="0.25">
      <c r="A245" s="110"/>
      <c r="B245" s="23" t="s">
        <v>61</v>
      </c>
      <c r="C245" s="33"/>
      <c r="D245" s="123" t="s">
        <v>16</v>
      </c>
      <c r="E245" s="123"/>
      <c r="F245" s="40">
        <v>1</v>
      </c>
      <c r="G245" s="152">
        <v>9.3360000000000003</v>
      </c>
    </row>
    <row r="246" spans="1:7" s="115" customFormat="1" ht="15.75" x14ac:dyDescent="0.25">
      <c r="A246" s="110"/>
      <c r="B246" s="26" t="s">
        <v>44</v>
      </c>
      <c r="C246" s="33"/>
      <c r="D246" s="123" t="s">
        <v>16</v>
      </c>
      <c r="E246" s="123"/>
      <c r="F246" s="40">
        <v>1</v>
      </c>
      <c r="G246" s="152">
        <v>9.3360000000000003</v>
      </c>
    </row>
    <row r="247" spans="1:7" s="115" customFormat="1" ht="15.75" x14ac:dyDescent="0.25">
      <c r="A247" s="110"/>
      <c r="B247" s="23" t="s">
        <v>38</v>
      </c>
      <c r="C247" s="33"/>
      <c r="D247" s="123" t="s">
        <v>16</v>
      </c>
      <c r="E247" s="123"/>
      <c r="F247" s="40">
        <v>1</v>
      </c>
      <c r="G247" s="152">
        <v>9.3360000000000003</v>
      </c>
    </row>
    <row r="248" spans="1:7" s="115" customFormat="1" ht="15.75" x14ac:dyDescent="0.25">
      <c r="A248" s="110"/>
      <c r="B248" s="28" t="s">
        <v>41</v>
      </c>
      <c r="C248" s="33"/>
      <c r="D248" s="123" t="s">
        <v>16</v>
      </c>
      <c r="E248" s="123"/>
      <c r="F248" s="40">
        <v>1</v>
      </c>
      <c r="G248" s="152">
        <v>9.3360000000000003</v>
      </c>
    </row>
    <row r="249" spans="1:7" s="115" customFormat="1" ht="15.75" x14ac:dyDescent="0.25">
      <c r="A249" s="110"/>
      <c r="B249" s="83" t="s">
        <v>59</v>
      </c>
      <c r="C249" s="33"/>
      <c r="D249" s="123" t="s">
        <v>16</v>
      </c>
      <c r="E249" s="123"/>
      <c r="F249" s="40">
        <v>1</v>
      </c>
      <c r="G249" s="152">
        <v>10.236000000000001</v>
      </c>
    </row>
    <row r="250" spans="1:7" s="115" customFormat="1" ht="15.75" x14ac:dyDescent="0.25">
      <c r="A250" s="110"/>
      <c r="B250" s="28" t="s">
        <v>73</v>
      </c>
      <c r="C250" s="33"/>
      <c r="D250" s="123" t="s">
        <v>16</v>
      </c>
      <c r="E250" s="123"/>
      <c r="F250" s="40">
        <v>1</v>
      </c>
      <c r="G250" s="152">
        <v>14.848000000000001</v>
      </c>
    </row>
    <row r="251" spans="1:7" s="115" customFormat="1" ht="15.75" x14ac:dyDescent="0.25">
      <c r="A251" s="110"/>
      <c r="B251" s="23" t="s">
        <v>27</v>
      </c>
      <c r="C251" s="33"/>
      <c r="D251" s="123" t="s">
        <v>16</v>
      </c>
      <c r="E251" s="123"/>
      <c r="F251" s="40">
        <v>1</v>
      </c>
      <c r="G251" s="152">
        <v>7.3109999999999999</v>
      </c>
    </row>
    <row r="252" spans="1:7" s="115" customFormat="1" ht="15.75" x14ac:dyDescent="0.25">
      <c r="A252" s="110"/>
      <c r="B252" s="38" t="s">
        <v>58</v>
      </c>
      <c r="C252" s="33"/>
      <c r="D252" s="123" t="s">
        <v>16</v>
      </c>
      <c r="E252" s="123"/>
      <c r="F252" s="40">
        <v>1</v>
      </c>
      <c r="G252" s="152">
        <v>7.3109999999999999</v>
      </c>
    </row>
    <row r="253" spans="1:7" s="115" customFormat="1" ht="15.75" x14ac:dyDescent="0.25">
      <c r="A253" s="110"/>
      <c r="B253" s="23" t="s">
        <v>31</v>
      </c>
      <c r="C253" s="33"/>
      <c r="D253" s="123" t="s">
        <v>16</v>
      </c>
      <c r="E253" s="123"/>
      <c r="F253" s="40">
        <v>1</v>
      </c>
      <c r="G253" s="152">
        <v>7.3109999999999999</v>
      </c>
    </row>
    <row r="254" spans="1:7" s="115" customFormat="1" ht="15.75" x14ac:dyDescent="0.25">
      <c r="A254" s="110"/>
      <c r="B254" s="28" t="s">
        <v>49</v>
      </c>
      <c r="C254" s="33"/>
      <c r="D254" s="123" t="s">
        <v>16</v>
      </c>
      <c r="E254" s="123"/>
      <c r="F254" s="40">
        <v>1</v>
      </c>
      <c r="G254" s="152">
        <v>9.3360000000000003</v>
      </c>
    </row>
    <row r="255" spans="1:7" s="115" customFormat="1" ht="15.75" x14ac:dyDescent="0.25">
      <c r="A255" s="110"/>
      <c r="B255" s="28" t="s">
        <v>56</v>
      </c>
      <c r="C255" s="33"/>
      <c r="D255" s="123" t="s">
        <v>16</v>
      </c>
      <c r="E255" s="123"/>
      <c r="F255" s="40">
        <v>1</v>
      </c>
      <c r="G255" s="152">
        <v>7.3109999999999999</v>
      </c>
    </row>
    <row r="256" spans="1:7" s="115" customFormat="1" ht="15.75" x14ac:dyDescent="0.25">
      <c r="A256" s="110"/>
      <c r="B256" s="23" t="s">
        <v>68</v>
      </c>
      <c r="C256" s="33"/>
      <c r="D256" s="123" t="s">
        <v>16</v>
      </c>
      <c r="E256" s="123"/>
      <c r="F256" s="40">
        <v>1</v>
      </c>
      <c r="G256" s="152">
        <v>7.3109999999999999</v>
      </c>
    </row>
    <row r="257" spans="1:7" s="115" customFormat="1" ht="15.75" x14ac:dyDescent="0.25">
      <c r="A257" s="110"/>
      <c r="B257" s="38"/>
      <c r="C257" s="33"/>
      <c r="D257" s="42"/>
      <c r="E257" s="42"/>
      <c r="F257" s="39"/>
      <c r="G257" s="34"/>
    </row>
    <row r="258" spans="1:7" s="61" customFormat="1" ht="15.75" x14ac:dyDescent="0.25">
      <c r="A258" s="80">
        <v>1</v>
      </c>
      <c r="B258" s="116" t="s">
        <v>26</v>
      </c>
      <c r="C258" s="117"/>
      <c r="D258" s="90" t="s">
        <v>16</v>
      </c>
      <c r="E258" s="90"/>
      <c r="F258" s="81">
        <f>SUM(F259:F261)</f>
        <v>3</v>
      </c>
      <c r="G258" s="78">
        <f>SUM(G259:G261)</f>
        <v>165</v>
      </c>
    </row>
    <row r="259" spans="1:7" s="36" customFormat="1" ht="15.75" x14ac:dyDescent="0.25">
      <c r="A259" s="32"/>
      <c r="B259" s="28" t="s">
        <v>49</v>
      </c>
      <c r="C259" s="138"/>
      <c r="D259" s="32" t="s">
        <v>16</v>
      </c>
      <c r="E259" s="32"/>
      <c r="F259" s="32">
        <v>1</v>
      </c>
      <c r="G259" s="34">
        <v>15</v>
      </c>
    </row>
    <row r="260" spans="1:7" s="36" customFormat="1" ht="15.75" x14ac:dyDescent="0.25">
      <c r="A260" s="32"/>
      <c r="B260" s="28" t="s">
        <v>38</v>
      </c>
      <c r="C260" s="138"/>
      <c r="D260" s="32" t="s">
        <v>16</v>
      </c>
      <c r="E260" s="32"/>
      <c r="F260" s="32">
        <v>1</v>
      </c>
      <c r="G260" s="34">
        <v>100</v>
      </c>
    </row>
    <row r="261" spans="1:7" s="52" customFormat="1" ht="15.75" x14ac:dyDescent="0.25">
      <c r="A261" s="42"/>
      <c r="B261" s="28" t="s">
        <v>41</v>
      </c>
      <c r="C261" s="118"/>
      <c r="D261" s="42" t="s">
        <v>17</v>
      </c>
      <c r="E261" s="42"/>
      <c r="F261" s="42">
        <v>1</v>
      </c>
      <c r="G261" s="45">
        <v>50</v>
      </c>
    </row>
    <row r="262" spans="1:7" s="52" customFormat="1" ht="15.75" x14ac:dyDescent="0.25">
      <c r="A262" s="42"/>
      <c r="B262" s="139"/>
      <c r="C262" s="118"/>
      <c r="D262" s="42"/>
      <c r="E262" s="42"/>
      <c r="F262" s="42"/>
      <c r="G262" s="45"/>
    </row>
    <row r="263" spans="1:7" s="71" customFormat="1" ht="15.75" x14ac:dyDescent="0.25">
      <c r="A263" s="22">
        <v>1</v>
      </c>
      <c r="B263" s="72" t="s">
        <v>33</v>
      </c>
      <c r="C263" s="73"/>
      <c r="D263" s="65" t="s">
        <v>17</v>
      </c>
      <c r="E263" s="65"/>
      <c r="F263" s="81">
        <f>SUM(F264:F264)</f>
        <v>6</v>
      </c>
      <c r="G263" s="77">
        <f>SUM(G264:G264)</f>
        <v>9</v>
      </c>
    </row>
    <row r="264" spans="1:7" s="71" customFormat="1" ht="15.75" x14ac:dyDescent="0.25">
      <c r="A264" s="22"/>
      <c r="B264" s="28" t="s">
        <v>49</v>
      </c>
      <c r="C264" s="131"/>
      <c r="D264" s="98" t="s">
        <v>17</v>
      </c>
      <c r="E264" s="98"/>
      <c r="F264" s="59">
        <v>6</v>
      </c>
      <c r="G264" s="34">
        <v>9</v>
      </c>
    </row>
    <row r="265" spans="1:7" s="71" customFormat="1" ht="15.75" x14ac:dyDescent="0.25">
      <c r="A265" s="22"/>
      <c r="B265" s="72"/>
      <c r="C265" s="124"/>
      <c r="D265" s="65"/>
      <c r="E265" s="65"/>
      <c r="F265" s="24"/>
      <c r="G265" s="25"/>
    </row>
    <row r="266" spans="1:7" x14ac:dyDescent="0.2">
      <c r="A266" s="2">
        <v>1</v>
      </c>
      <c r="B266" s="7" t="s">
        <v>25</v>
      </c>
      <c r="C266" s="8"/>
      <c r="D266" s="2"/>
      <c r="E266" s="2"/>
      <c r="F266" s="2"/>
      <c r="G266" s="11">
        <f>G9+G163</f>
        <v>4587.2749999999996</v>
      </c>
    </row>
    <row r="267" spans="1:7" s="4" customFormat="1" ht="13.5" x14ac:dyDescent="0.25">
      <c r="A267" s="12"/>
      <c r="B267" s="13"/>
      <c r="C267" s="14"/>
      <c r="D267" s="12"/>
      <c r="E267" s="12"/>
      <c r="F267" s="12"/>
      <c r="G267" s="15"/>
    </row>
    <row r="268" spans="1:7" s="4" customFormat="1" ht="13.5" x14ac:dyDescent="0.25">
      <c r="A268" s="5"/>
      <c r="B268" s="9"/>
      <c r="C268" s="10"/>
      <c r="D268" s="5"/>
      <c r="E268" s="5"/>
      <c r="F268" s="5"/>
      <c r="G268" s="6"/>
    </row>
    <row r="269" spans="1:7" s="4" customFormat="1" ht="13.5" x14ac:dyDescent="0.25">
      <c r="A269" s="5"/>
      <c r="B269" s="9"/>
      <c r="C269" s="10"/>
      <c r="D269" s="5"/>
      <c r="E269" s="5"/>
      <c r="F269" s="5"/>
      <c r="G269" s="6"/>
    </row>
    <row r="270" spans="1:7" x14ac:dyDescent="0.2">
      <c r="A270" s="140" t="s">
        <v>30</v>
      </c>
      <c r="B270" s="140"/>
      <c r="C270" s="140"/>
      <c r="D270" s="140"/>
      <c r="E270" s="140"/>
      <c r="F270" s="140"/>
      <c r="G270" s="140"/>
    </row>
    <row r="271" spans="1:7" ht="9" customHeight="1" x14ac:dyDescent="0.2">
      <c r="C271" s="4"/>
    </row>
    <row r="272" spans="1:7" x14ac:dyDescent="0.2">
      <c r="B272" s="4"/>
      <c r="C272" s="4"/>
    </row>
    <row r="273" spans="2:2" x14ac:dyDescent="0.2">
      <c r="B273" s="16"/>
    </row>
  </sheetData>
  <autoFilter ref="A8:G266" xr:uid="{00000000-0009-0000-0000-000000000000}"/>
  <mergeCells count="14">
    <mergeCell ref="A270:G270"/>
    <mergeCell ref="H41:K41"/>
    <mergeCell ref="A1:G1"/>
    <mergeCell ref="A5:G5"/>
    <mergeCell ref="C6:C7"/>
    <mergeCell ref="D6:D7"/>
    <mergeCell ref="B6:B7"/>
    <mergeCell ref="A6:A7"/>
    <mergeCell ref="G6:G7"/>
    <mergeCell ref="F6:F7"/>
    <mergeCell ref="A2:G2"/>
    <mergeCell ref="A3:G3"/>
    <mergeCell ref="A4:G4"/>
    <mergeCell ref="E6:E7"/>
  </mergeCells>
  <phoneticPr fontId="2" type="noConversion"/>
  <pageMargins left="0.19685039370078741" right="0.19685039370078741" top="0.19685039370078741" bottom="0.19685039370078741" header="0.51181102362204722" footer="0.51181102362204722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Группа Компаний Комунального Хозяйства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</dc:creator>
  <cp:lastModifiedBy>Наташа Андрианова</cp:lastModifiedBy>
  <cp:lastPrinted>2022-03-01T12:15:37Z</cp:lastPrinted>
  <dcterms:created xsi:type="dcterms:W3CDTF">2010-03-09T05:57:08Z</dcterms:created>
  <dcterms:modified xsi:type="dcterms:W3CDTF">2022-03-03T13:13:09Z</dcterms:modified>
</cp:coreProperties>
</file>