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.199\хранилище\Андрианова\ТЕКУЩИЙ РЕМОНТ\2021\"/>
    </mc:Choice>
  </mc:AlternateContent>
  <xr:revisionPtr revIDLastSave="0" documentId="13_ncr:1_{E7343231-7F2E-46CD-ADB8-50F140F5DD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Лист1!$A$9:$F$287</definedName>
    <definedName name="_xlnm.Print_Area" localSheetId="0">Лист1!$A$1:$K$291</definedName>
  </definedNames>
  <calcPr calcId="191029"/>
</workbook>
</file>

<file path=xl/calcChain.xml><?xml version="1.0" encoding="utf-8"?>
<calcChain xmlns="http://schemas.openxmlformats.org/spreadsheetml/2006/main">
  <c r="F35" i="1" l="1"/>
  <c r="E35" i="1"/>
  <c r="E217" i="1"/>
  <c r="F96" i="1"/>
  <c r="E96" i="1"/>
  <c r="F170" i="1"/>
  <c r="E170" i="1"/>
  <c r="F114" i="1" l="1"/>
  <c r="E114" i="1"/>
  <c r="F198" i="1"/>
  <c r="E198" i="1"/>
  <c r="F72" i="1"/>
  <c r="E72" i="1"/>
  <c r="F209" i="1" l="1"/>
  <c r="E209" i="1"/>
  <c r="E148" i="1"/>
  <c r="F57" i="1" l="1"/>
  <c r="E57" i="1"/>
  <c r="F217" i="1" l="1"/>
  <c r="F279" i="1" l="1"/>
  <c r="F52" i="1" l="1"/>
  <c r="E52" i="1"/>
  <c r="F111" i="1" l="1"/>
  <c r="E111" i="1"/>
  <c r="F183" i="1" l="1"/>
  <c r="E183" i="1"/>
  <c r="F14" i="1" l="1"/>
  <c r="E14" i="1"/>
  <c r="F194" i="1"/>
  <c r="E194" i="1"/>
  <c r="E279" i="1"/>
  <c r="E175" i="1"/>
  <c r="F165" i="1"/>
  <c r="E165" i="1"/>
  <c r="E162" i="1"/>
  <c r="E142" i="1"/>
  <c r="E127" i="1"/>
  <c r="E122" i="1"/>
  <c r="E79" i="1"/>
  <c r="E60" i="1"/>
  <c r="E40" i="1"/>
  <c r="E32" i="1"/>
  <c r="E29" i="1"/>
  <c r="F23" i="1"/>
  <c r="E23" i="1"/>
  <c r="F32" i="1"/>
  <c r="F127" i="1"/>
  <c r="F122" i="1"/>
  <c r="F29" i="1" l="1"/>
  <c r="F79" i="1"/>
  <c r="F60" i="1"/>
  <c r="F175" i="1" l="1"/>
  <c r="F162" i="1"/>
  <c r="F40" i="1"/>
  <c r="F142" i="1"/>
  <c r="F10" i="1" l="1"/>
  <c r="F148" i="1"/>
  <c r="F285" i="1" l="1"/>
  <c r="F174" i="1" s="1"/>
  <c r="E285" i="1"/>
  <c r="F287" i="1" l="1"/>
</calcChain>
</file>

<file path=xl/sharedStrings.xml><?xml version="1.0" encoding="utf-8"?>
<sst xmlns="http://schemas.openxmlformats.org/spreadsheetml/2006/main" count="531" uniqueCount="179">
  <si>
    <t>№ п/п</t>
  </si>
  <si>
    <t xml:space="preserve">Наименование мероприятий </t>
  </si>
  <si>
    <t>Ед. изм.</t>
  </si>
  <si>
    <t>ОБЩЕСТРОИТЕЛЬНЫЕ РАБОТЫ,  всего</t>
  </si>
  <si>
    <t xml:space="preserve">Ремонт кровли </t>
  </si>
  <si>
    <t>шиферной</t>
  </si>
  <si>
    <t>Ремонт межпанельных швов</t>
  </si>
  <si>
    <t>Ремонт козырьков</t>
  </si>
  <si>
    <t xml:space="preserve">Ремонт ступеней  и крылец </t>
  </si>
  <si>
    <t>Ремонт вытяжных труб</t>
  </si>
  <si>
    <t>Смена запорной арматуры</t>
  </si>
  <si>
    <t xml:space="preserve">Смена приборов отопления </t>
  </si>
  <si>
    <t>Ревизия и ремонт оборудования тепл. узлов</t>
  </si>
  <si>
    <t>Смена трубопроводов отопления, ГВС, ХВС</t>
  </si>
  <si>
    <t>м2</t>
  </si>
  <si>
    <t>д</t>
  </si>
  <si>
    <t>шт</t>
  </si>
  <si>
    <t>мп</t>
  </si>
  <si>
    <t>ед.</t>
  </si>
  <si>
    <t>уз</t>
  </si>
  <si>
    <t xml:space="preserve">  САНТЕХНИЧЕСКИЕ РАБОТЫ, всего</t>
  </si>
  <si>
    <t xml:space="preserve">Смена трубопроводов канализации </t>
  </si>
  <si>
    <t>Ремонт асфальтового покрытия</t>
  </si>
  <si>
    <t>Спилка, подрезка деревьев</t>
  </si>
  <si>
    <t>ВСЕГО ЗАТРАТ ПО РЕМОНТУ</t>
  </si>
  <si>
    <t>Электромонтажные  работы</t>
  </si>
  <si>
    <t>ул. Школьная д. 9</t>
  </si>
  <si>
    <t>содержание</t>
  </si>
  <si>
    <t>ул. 3 Интернационала д. 65</t>
  </si>
  <si>
    <t>ул. Дружбы д. 18б</t>
  </si>
  <si>
    <t xml:space="preserve">Ген. директор                                           А.Ф. Ульянов          </t>
  </si>
  <si>
    <t>ул. Школьная д. 12</t>
  </si>
  <si>
    <t xml:space="preserve">  </t>
  </si>
  <si>
    <t>Монтаж пластиковых окон в МОП</t>
  </si>
  <si>
    <t>Установка датчиков "ДЕНЬ НОЧЬ"</t>
  </si>
  <si>
    <t>Установка аншлагов</t>
  </si>
  <si>
    <t>Изготовление досок объявлений</t>
  </si>
  <si>
    <t>пл. Ленина д. 3</t>
  </si>
  <si>
    <t>ул. Новая д. 6</t>
  </si>
  <si>
    <t>Ремонт приямков</t>
  </si>
  <si>
    <t>ул. 50 Лет Октября д. 22</t>
  </si>
  <si>
    <t>ул. Новая д. 7</t>
  </si>
  <si>
    <t>ул. 3 Интернационала д. 64а</t>
  </si>
  <si>
    <t>Установка камер видеонаблюдения</t>
  </si>
  <si>
    <t>ул. Дружбы д. 11</t>
  </si>
  <si>
    <t>ул. Новая д. 5</t>
  </si>
  <si>
    <t>ул. Мира д. 22</t>
  </si>
  <si>
    <t>Гидравлическая промывка системы отопления:</t>
  </si>
  <si>
    <t>Ремонт  фасадов  и цоколей</t>
  </si>
  <si>
    <t>ул. 50 Лет  Октября д. 3</t>
  </si>
  <si>
    <t>Смена, ремонт, окраска   входных дверей в МОП</t>
  </si>
  <si>
    <t>Установка, поверка общедомовых приборов учета</t>
  </si>
  <si>
    <t>ул. Школьная д. 15</t>
  </si>
  <si>
    <t>ул. 50 Лет СССР д. 4</t>
  </si>
  <si>
    <t>ул. Добровольского д. 27</t>
  </si>
  <si>
    <t>ул. Щорса д. 11</t>
  </si>
  <si>
    <t>ул. 50 Лет Октября д. 11</t>
  </si>
  <si>
    <t>ул. 50 Лет Октября д. 9</t>
  </si>
  <si>
    <t>ул. Шмелева д. 14</t>
  </si>
  <si>
    <t>ул. Луговая д. 2</t>
  </si>
  <si>
    <t>ул. Дружбы д. 8а</t>
  </si>
  <si>
    <t>п. Бавлены ул. Лесная д. 4</t>
  </si>
  <si>
    <t>ул. 50 Лет Октября д. 10</t>
  </si>
  <si>
    <t xml:space="preserve">ул. Щербакова д. 22 </t>
  </si>
  <si>
    <t>ул. Школьная д. 11а</t>
  </si>
  <si>
    <t>ул. Родниковая д. 41</t>
  </si>
  <si>
    <t>ул. 3 Интернационала д. 64</t>
  </si>
  <si>
    <t>ул. 50 Лет СССР д. 6</t>
  </si>
  <si>
    <t>ул. Новая д. 3</t>
  </si>
  <si>
    <t>ул. Чапаева д. 1а</t>
  </si>
  <si>
    <t>ул. Ломако д. 32</t>
  </si>
  <si>
    <t>шт.</t>
  </si>
  <si>
    <t>пл. Ленина д. 10</t>
  </si>
  <si>
    <t>ул. 50 Лет СССР д. 12</t>
  </si>
  <si>
    <t>Ремонт подъездов, квартир после протечек</t>
  </si>
  <si>
    <t>п. Бавлены ул. Октябрьская д. 4</t>
  </si>
  <si>
    <t>ул. 3 Интернационала д.63</t>
  </si>
  <si>
    <t>п. Бавлены ул. Лесная д.4</t>
  </si>
  <si>
    <t>ул. 50 лет СССР д.12</t>
  </si>
  <si>
    <t>Ремонт штукатурки  кирпичной кладки выхода на кровлю:</t>
  </si>
  <si>
    <t>Теплоизоляция трубопроводов:</t>
  </si>
  <si>
    <t>ул. 50 лет Октября д. 22</t>
  </si>
  <si>
    <t>Ремонт входов в подъезд:</t>
  </si>
  <si>
    <t>Ремонт входов в подвал:</t>
  </si>
  <si>
    <t>ул. Родниковая д. 43</t>
  </si>
  <si>
    <t>ул. 3 Интернационала д. 63</t>
  </si>
  <si>
    <t>ул. Чапаева д. 2а</t>
  </si>
  <si>
    <t>ул. 50 Лет СССР д. 8</t>
  </si>
  <si>
    <t>Установка, окраска  лавочек:</t>
  </si>
  <si>
    <t>ул. 3 Интернационала д. 62</t>
  </si>
  <si>
    <t>ул. 50 лет Октября д.3</t>
  </si>
  <si>
    <t xml:space="preserve">пл. Ленина д. 6 </t>
  </si>
  <si>
    <t>ул. 5 Линия д. 2</t>
  </si>
  <si>
    <t>Ремонт балконных плит</t>
  </si>
  <si>
    <t>ул. 3 Интернационала д. 59</t>
  </si>
  <si>
    <t>Установка поручней</t>
  </si>
  <si>
    <t>ул. Дружбы д.13</t>
  </si>
  <si>
    <t>ул. Дружбы д.18б</t>
  </si>
  <si>
    <t>ул. Дружбы д.20а</t>
  </si>
  <si>
    <t>ул. Луговая д. 8</t>
  </si>
  <si>
    <t>ул. 50 Лет Октября д. 7</t>
  </si>
  <si>
    <t>ул. Дружбы д. 30</t>
  </si>
  <si>
    <t>пл. Ленина д. 8</t>
  </si>
  <si>
    <t>ул. Чапаева д. 1в</t>
  </si>
  <si>
    <t>ул.Чапаева д. 1а</t>
  </si>
  <si>
    <t xml:space="preserve">                     </t>
  </si>
  <si>
    <t>пл. Ленина д.6</t>
  </si>
  <si>
    <t>пл. Ленина д.8</t>
  </si>
  <si>
    <t>пл. Ленина д.3</t>
  </si>
  <si>
    <t>пл. Ленина д.10</t>
  </si>
  <si>
    <t>Ломако д.14</t>
  </si>
  <si>
    <t>п. Бавлены ул. Октябрьская д.4</t>
  </si>
  <si>
    <t>ул. 5 линия Лен. пос. д.2</t>
  </si>
  <si>
    <t>ул.Мира д.22</t>
  </si>
  <si>
    <t>ул.Чапаева д.1а</t>
  </si>
  <si>
    <t>ул. Чапаева д.1в</t>
  </si>
  <si>
    <t>ул.Чапаева д.2а</t>
  </si>
  <si>
    <t>ул.Щербакова д.32</t>
  </si>
  <si>
    <t>ул. Щербакова д.34</t>
  </si>
  <si>
    <t>ул.Щорса д.11</t>
  </si>
  <si>
    <t>ул.3 Интернационала д.59</t>
  </si>
  <si>
    <t>ул. 3 Интернационала д.62</t>
  </si>
  <si>
    <t>ул. 3 Интернационала д.64</t>
  </si>
  <si>
    <t>ул.3 Интернационала д.64а</t>
  </si>
  <si>
    <t>ул. 3 Интернационала д.65</t>
  </si>
  <si>
    <t>ул.50 лет Октября д.3</t>
  </si>
  <si>
    <t>ул.50 лет Октября д.7</t>
  </si>
  <si>
    <t>ул.50 лет Октября д.9</t>
  </si>
  <si>
    <t>ул.50 лет Октября д.10</t>
  </si>
  <si>
    <t>ул.50 лет Октября д.11</t>
  </si>
  <si>
    <t>ул.50 лет Октября д.22</t>
  </si>
  <si>
    <t>ул.50 лет СССР д.4</t>
  </si>
  <si>
    <t>ул.50 лет СССР д.6</t>
  </si>
  <si>
    <t>ул.50 лет СССР д.8</t>
  </si>
  <si>
    <t>ул.50 лет СССР д.10</t>
  </si>
  <si>
    <t>ул.50 лет СССР д.12</t>
  </si>
  <si>
    <t>ул.Добровольского д.27</t>
  </si>
  <si>
    <t>ул.Дружбы д.8а</t>
  </si>
  <si>
    <t>ул.Дружбы д.11</t>
  </si>
  <si>
    <t>ул.Дружбы д.13</t>
  </si>
  <si>
    <t>ул.Дружбы д.13а</t>
  </si>
  <si>
    <t>ул.Дружбы д.18б</t>
  </si>
  <si>
    <t>ул.Дружбы д.20а</t>
  </si>
  <si>
    <t>ул.Дружбы д.30</t>
  </si>
  <si>
    <t>ул.К. Маркса д.21</t>
  </si>
  <si>
    <t>ул.Темкина д.4</t>
  </si>
  <si>
    <t>ул.Ломако д.22</t>
  </si>
  <si>
    <t>ул.Ломако д.32</t>
  </si>
  <si>
    <t>ул.Шмелева д.11</t>
  </si>
  <si>
    <t>ул.Шмелева д.14</t>
  </si>
  <si>
    <t>ул.3 линия ЛПХ д.2</t>
  </si>
  <si>
    <t>ул.Луговая д.2</t>
  </si>
  <si>
    <t>ул.Луговая д.8</t>
  </si>
  <si>
    <t>ул.Новая д.1</t>
  </si>
  <si>
    <t>ул.Новая д.3</t>
  </si>
  <si>
    <t>ул.Новая д.5</t>
  </si>
  <si>
    <t>ул.Новая д.6</t>
  </si>
  <si>
    <t>ул.Новая д.7</t>
  </si>
  <si>
    <t>ул.Родниковая д.41</t>
  </si>
  <si>
    <t>ул.Родниковая д.43</t>
  </si>
  <si>
    <t>ул.Школьная д.9</t>
  </si>
  <si>
    <t>ул.Школьная д.11а</t>
  </si>
  <si>
    <t>ул.Школьная д.12</t>
  </si>
  <si>
    <t>ул.Школьная д.15</t>
  </si>
  <si>
    <t>В плане работ по ремонту возможны изменения в зависимости от наличия денежных средств</t>
  </si>
  <si>
    <t xml:space="preserve">   а также по решению ООС МКД.</t>
  </si>
  <si>
    <t>Срок исполнения</t>
  </si>
  <si>
    <t xml:space="preserve">                         на домах (финансового результата за 2020 год), результатов весеннего и осеннего осмотров, </t>
  </si>
  <si>
    <t xml:space="preserve">                         необходимости проведения непредвиденных работ вследствии аварийных ситуаций,</t>
  </si>
  <si>
    <t xml:space="preserve">       ПЛАН работ по содержанию и ремонту ОИ МКД на 2021 год. </t>
  </si>
  <si>
    <t>2-3 кв.</t>
  </si>
  <si>
    <t>2-4 кв.</t>
  </si>
  <si>
    <t>1-4 кв.</t>
  </si>
  <si>
    <t xml:space="preserve">2-3 кв. </t>
  </si>
  <si>
    <t xml:space="preserve">1-4 кв. </t>
  </si>
  <si>
    <t xml:space="preserve">1- 4 кв. </t>
  </si>
  <si>
    <t>1- 4 кв.</t>
  </si>
  <si>
    <t>Запланированный объем</t>
  </si>
  <si>
    <t>Запланированная сумма затрат, тыс.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</si>
</sst>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0.000"/>
    <numFmt numFmtId="166" formatCode="#,##0.000_ ;[Red]\-#,##0.000\ 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8"/>
      <name val="Times New Roman"/>
      <family val="1"/>
      <charset val="204"/>
    </font>
    <font>
      <b/>
      <sz val="10"/>
      <name val="Verdana"/>
      <family val="2"/>
      <charset val="204"/>
    </font>
    <font>
      <b/>
      <i/>
      <sz val="10"/>
      <color indexed="18"/>
      <name val="Verdan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3" tint="0.3999755851924192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165" fontId="6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8" xfId="0" applyFont="1" applyBorder="1"/>
    <xf numFmtId="165" fontId="5" fillId="0" borderId="8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/>
    <xf numFmtId="0" fontId="3" fillId="3" borderId="3" xfId="0" applyFont="1" applyFill="1" applyBorder="1"/>
    <xf numFmtId="0" fontId="8" fillId="0" borderId="0" xfId="0" applyFont="1" applyAlignment="1">
      <alignment horizontal="center" vertical="center" wrapText="1"/>
    </xf>
    <xf numFmtId="164" fontId="8" fillId="0" borderId="5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2" fillId="3" borderId="1" xfId="0" applyFont="1" applyFill="1" applyBorder="1" applyAlignment="1">
      <alignment wrapText="1"/>
    </xf>
    <xf numFmtId="1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165" fontId="9" fillId="3" borderId="3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center" wrapText="1"/>
    </xf>
    <xf numFmtId="165" fontId="8" fillId="3" borderId="3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10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1" fontId="8" fillId="3" borderId="3" xfId="0" applyNumberFormat="1" applyFont="1" applyFill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12" fillId="3" borderId="3" xfId="0" applyFont="1" applyFill="1" applyBorder="1" applyAlignment="1">
      <alignment horizontal="center" wrapText="1"/>
    </xf>
    <xf numFmtId="1" fontId="12" fillId="3" borderId="3" xfId="0" applyNumberFormat="1" applyFont="1" applyFill="1" applyBorder="1" applyAlignment="1">
      <alignment horizontal="center" wrapText="1"/>
    </xf>
    <xf numFmtId="165" fontId="12" fillId="3" borderId="3" xfId="0" applyNumberFormat="1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wrapText="1"/>
    </xf>
    <xf numFmtId="0" fontId="12" fillId="3" borderId="0" xfId="0" applyFont="1" applyFill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166" fontId="12" fillId="3" borderId="3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Alignment="1">
      <alignment wrapText="1"/>
    </xf>
    <xf numFmtId="0" fontId="9" fillId="4" borderId="0" xfId="0" applyFont="1" applyFill="1" applyAlignment="1">
      <alignment horizontal="left" wrapText="1"/>
    </xf>
    <xf numFmtId="0" fontId="14" fillId="3" borderId="3" xfId="0" applyFont="1" applyFill="1" applyBorder="1" applyAlignment="1">
      <alignment horizontal="center" wrapText="1"/>
    </xf>
    <xf numFmtId="165" fontId="14" fillId="3" borderId="3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10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165" fontId="8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165" fontId="12" fillId="0" borderId="3" xfId="0" applyNumberFormat="1" applyFont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165" fontId="18" fillId="3" borderId="3" xfId="0" applyNumberFormat="1" applyFont="1" applyFill="1" applyBorder="1" applyAlignment="1">
      <alignment horizontal="center" wrapText="1"/>
    </xf>
    <xf numFmtId="0" fontId="18" fillId="3" borderId="0" xfId="0" applyFont="1" applyFill="1" applyAlignment="1">
      <alignment wrapText="1"/>
    </xf>
    <xf numFmtId="0" fontId="19" fillId="3" borderId="0" xfId="0" applyFont="1" applyFill="1" applyAlignment="1">
      <alignment wrapText="1"/>
    </xf>
    <xf numFmtId="0" fontId="19" fillId="3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2" fillId="3" borderId="0" xfId="0" applyFont="1" applyFill="1" applyBorder="1" applyAlignment="1">
      <alignment wrapText="1"/>
    </xf>
    <xf numFmtId="0" fontId="18" fillId="3" borderId="0" xfId="0" applyFont="1" applyFill="1"/>
    <xf numFmtId="0" fontId="10" fillId="0" borderId="7" xfId="0" applyFont="1" applyBorder="1"/>
    <xf numFmtId="0" fontId="9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165" fontId="10" fillId="0" borderId="3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5" fontId="9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3" borderId="0" xfId="0" applyFont="1" applyFill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2" fillId="3" borderId="3" xfId="0" applyFont="1" applyFill="1" applyBorder="1" applyAlignment="1">
      <alignment horizontal="left" wrapText="1"/>
    </xf>
    <xf numFmtId="0" fontId="16" fillId="0" borderId="3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8" fillId="3" borderId="0" xfId="0" applyFont="1" applyFill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1" fontId="11" fillId="0" borderId="3" xfId="0" applyNumberFormat="1" applyFont="1" applyBorder="1" applyAlignment="1">
      <alignment horizontal="center" wrapText="1"/>
    </xf>
    <xf numFmtId="165" fontId="11" fillId="0" borderId="3" xfId="0" applyNumberFormat="1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10" fillId="0" borderId="4" xfId="0" applyFont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wrapText="1"/>
    </xf>
    <xf numFmtId="0" fontId="8" fillId="3" borderId="0" xfId="0" applyFont="1" applyFill="1" applyAlignment="1">
      <alignment horizontal="left" wrapText="1"/>
    </xf>
    <xf numFmtId="0" fontId="8" fillId="3" borderId="4" xfId="0" applyFont="1" applyFill="1" applyBorder="1"/>
    <xf numFmtId="0" fontId="8" fillId="3" borderId="3" xfId="0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horizontal="left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9" xfId="1" applyFont="1" applyBorder="1" applyAlignment="1">
      <alignment horizontal="center" vertical="center" wrapText="1"/>
    </xf>
    <xf numFmtId="164" fontId="8" fillId="0" borderId="5" xfId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4"/>
  <sheetViews>
    <sheetView tabSelected="1" view="pageBreakPreview" zoomScaleNormal="95" zoomScaleSheetLayoutView="100" workbookViewId="0">
      <selection activeCell="L23" sqref="L23"/>
    </sheetView>
  </sheetViews>
  <sheetFormatPr defaultColWidth="9.140625" defaultRowHeight="12.75" x14ac:dyDescent="0.2"/>
  <cols>
    <col min="1" max="1" width="5.28515625" style="3" customWidth="1"/>
    <col min="2" max="2" width="71" style="1" customWidth="1"/>
    <col min="3" max="3" width="15.85546875" style="3" customWidth="1"/>
    <col min="4" max="4" width="17.85546875" style="3" customWidth="1"/>
    <col min="5" max="5" width="19.5703125" style="3" customWidth="1"/>
    <col min="6" max="6" width="30.42578125" style="3" customWidth="1"/>
    <col min="7" max="16384" width="9.140625" style="1"/>
  </cols>
  <sheetData>
    <row r="1" spans="1:9" ht="18.75" x14ac:dyDescent="0.3">
      <c r="A1" s="121" t="s">
        <v>169</v>
      </c>
      <c r="B1" s="121"/>
      <c r="C1" s="121"/>
      <c r="D1" s="121"/>
      <c r="E1" s="121"/>
      <c r="F1" s="121"/>
    </row>
    <row r="2" spans="1:9" ht="18.75" x14ac:dyDescent="0.3">
      <c r="A2" s="120" t="s">
        <v>164</v>
      </c>
      <c r="B2" s="120"/>
      <c r="C2" s="120"/>
      <c r="D2" s="120"/>
      <c r="E2" s="120"/>
      <c r="F2" s="120"/>
    </row>
    <row r="3" spans="1:9" ht="18.75" x14ac:dyDescent="0.3">
      <c r="A3" s="120" t="s">
        <v>167</v>
      </c>
      <c r="B3" s="129"/>
      <c r="C3" s="129"/>
      <c r="D3" s="129"/>
      <c r="E3" s="129"/>
      <c r="F3" s="129"/>
    </row>
    <row r="4" spans="1:9" ht="18.75" x14ac:dyDescent="0.3">
      <c r="A4" s="120" t="s">
        <v>168</v>
      </c>
      <c r="B4" s="120"/>
      <c r="C4" s="120"/>
      <c r="D4" s="120"/>
      <c r="E4" s="120"/>
      <c r="F4" s="120"/>
    </row>
    <row r="5" spans="1:9" ht="18" customHeight="1" x14ac:dyDescent="0.3">
      <c r="A5" s="120" t="s">
        <v>165</v>
      </c>
      <c r="B5" s="120"/>
      <c r="C5" s="120"/>
      <c r="D5" s="120"/>
      <c r="E5" s="120"/>
      <c r="F5" s="120"/>
    </row>
    <row r="6" spans="1:9" x14ac:dyDescent="0.2">
      <c r="A6" s="122"/>
      <c r="B6" s="122"/>
      <c r="C6" s="122"/>
      <c r="D6" s="122"/>
      <c r="E6" s="122"/>
      <c r="F6" s="122"/>
    </row>
    <row r="7" spans="1:9" s="16" customFormat="1" ht="48" customHeight="1" x14ac:dyDescent="0.2">
      <c r="A7" s="127" t="s">
        <v>0</v>
      </c>
      <c r="B7" s="125" t="s">
        <v>1</v>
      </c>
      <c r="C7" s="123" t="s">
        <v>2</v>
      </c>
      <c r="D7" s="113" t="s">
        <v>166</v>
      </c>
      <c r="E7" s="123" t="s">
        <v>177</v>
      </c>
      <c r="F7" s="123" t="s">
        <v>178</v>
      </c>
      <c r="I7" s="16" t="s">
        <v>32</v>
      </c>
    </row>
    <row r="8" spans="1:9" s="16" customFormat="1" ht="15.75" x14ac:dyDescent="0.2">
      <c r="A8" s="128"/>
      <c r="B8" s="126"/>
      <c r="C8" s="124"/>
      <c r="D8" s="114"/>
      <c r="E8" s="124"/>
      <c r="F8" s="124"/>
    </row>
    <row r="9" spans="1:9" s="16" customFormat="1" ht="15.75" x14ac:dyDescent="0.2">
      <c r="A9" s="17"/>
      <c r="B9" s="18"/>
      <c r="C9" s="19"/>
      <c r="D9" s="114"/>
      <c r="E9" s="19"/>
      <c r="F9" s="19"/>
    </row>
    <row r="10" spans="1:9" s="56" customFormat="1" ht="15.75" x14ac:dyDescent="0.25">
      <c r="A10" s="54">
        <v>1</v>
      </c>
      <c r="B10" s="69" t="s">
        <v>3</v>
      </c>
      <c r="C10" s="70"/>
      <c r="D10" s="70"/>
      <c r="E10" s="70"/>
      <c r="F10" s="71">
        <f>F14+F35+F40+F52+F57+F60+F79+F96+F142+F148+F122+F29+F162+F165+F32+F72+F170+F127+142+149+F23+F111+F114</f>
        <v>4074.645</v>
      </c>
    </row>
    <row r="11" spans="1:9" s="56" customFormat="1" ht="15.75" x14ac:dyDescent="0.25">
      <c r="A11" s="54"/>
      <c r="B11" s="69"/>
      <c r="C11" s="70"/>
      <c r="D11" s="70"/>
      <c r="E11" s="70"/>
      <c r="F11" s="71"/>
    </row>
    <row r="12" spans="1:9" s="56" customFormat="1" ht="15.75" x14ac:dyDescent="0.25">
      <c r="A12" s="54"/>
      <c r="B12" s="73" t="s">
        <v>4</v>
      </c>
      <c r="C12" s="70" t="s">
        <v>14</v>
      </c>
      <c r="D12" s="70"/>
      <c r="E12" s="70"/>
      <c r="F12" s="75"/>
    </row>
    <row r="13" spans="1:9" s="34" customFormat="1" ht="15.75" x14ac:dyDescent="0.25">
      <c r="A13" s="31"/>
      <c r="B13" s="27"/>
      <c r="C13" s="31"/>
      <c r="D13" s="31"/>
      <c r="E13" s="37"/>
      <c r="F13" s="32"/>
    </row>
    <row r="14" spans="1:9" s="56" customFormat="1" ht="15.75" x14ac:dyDescent="0.25">
      <c r="A14" s="54">
        <v>1</v>
      </c>
      <c r="B14" s="73" t="s">
        <v>5</v>
      </c>
      <c r="C14" s="70" t="s">
        <v>14</v>
      </c>
      <c r="D14" s="74" t="s">
        <v>170</v>
      </c>
      <c r="E14" s="75">
        <f>SUM(E15:E21)</f>
        <v>130</v>
      </c>
      <c r="F14" s="71">
        <f>SUM(F15:F21)</f>
        <v>121.46000000000001</v>
      </c>
    </row>
    <row r="15" spans="1:9" s="34" customFormat="1" ht="15.75" x14ac:dyDescent="0.25">
      <c r="A15" s="31"/>
      <c r="B15" s="27" t="s">
        <v>55</v>
      </c>
      <c r="C15" s="31" t="s">
        <v>15</v>
      </c>
      <c r="D15" s="31"/>
      <c r="E15" s="37">
        <v>1</v>
      </c>
      <c r="F15" s="32">
        <v>10</v>
      </c>
      <c r="G15" s="39"/>
    </row>
    <row r="16" spans="1:9" s="34" customFormat="1" ht="15.75" x14ac:dyDescent="0.25">
      <c r="A16" s="31"/>
      <c r="B16" s="27" t="s">
        <v>63</v>
      </c>
      <c r="C16" s="31" t="s">
        <v>14</v>
      </c>
      <c r="D16" s="31"/>
      <c r="E16" s="37">
        <v>1</v>
      </c>
      <c r="F16" s="32">
        <v>7.46</v>
      </c>
    </row>
    <row r="17" spans="1:9" s="34" customFormat="1" ht="15.75" x14ac:dyDescent="0.25">
      <c r="A17" s="31"/>
      <c r="B17" s="27" t="s">
        <v>28</v>
      </c>
      <c r="C17" s="31" t="s">
        <v>15</v>
      </c>
      <c r="D17" s="31"/>
      <c r="E17" s="37">
        <v>1</v>
      </c>
      <c r="F17" s="32">
        <v>25</v>
      </c>
    </row>
    <row r="18" spans="1:9" s="34" customFormat="1" ht="15.75" x14ac:dyDescent="0.25">
      <c r="A18" s="31"/>
      <c r="B18" s="27" t="s">
        <v>72</v>
      </c>
      <c r="C18" s="31" t="s">
        <v>15</v>
      </c>
      <c r="D18" s="31"/>
      <c r="E18" s="37">
        <v>1</v>
      </c>
      <c r="F18" s="32">
        <v>5</v>
      </c>
    </row>
    <row r="19" spans="1:9" s="34" customFormat="1" ht="15.75" x14ac:dyDescent="0.25">
      <c r="A19" s="31"/>
      <c r="B19" s="27" t="s">
        <v>99</v>
      </c>
      <c r="C19" s="31" t="s">
        <v>15</v>
      </c>
      <c r="D19" s="31"/>
      <c r="E19" s="37">
        <v>1</v>
      </c>
      <c r="F19" s="32">
        <v>7</v>
      </c>
      <c r="G19" s="45"/>
      <c r="H19" s="33"/>
    </row>
    <row r="20" spans="1:9" s="34" customFormat="1" ht="15.75" x14ac:dyDescent="0.25">
      <c r="A20" s="31"/>
      <c r="B20" s="27" t="s">
        <v>41</v>
      </c>
      <c r="C20" s="31" t="s">
        <v>14</v>
      </c>
      <c r="D20" s="31"/>
      <c r="E20" s="37">
        <v>124</v>
      </c>
      <c r="F20" s="32">
        <v>62</v>
      </c>
    </row>
    <row r="21" spans="1:9" s="34" customFormat="1" ht="15.75" x14ac:dyDescent="0.25">
      <c r="A21" s="31"/>
      <c r="B21" s="27" t="s">
        <v>84</v>
      </c>
      <c r="C21" s="31" t="s">
        <v>15</v>
      </c>
      <c r="D21" s="31"/>
      <c r="E21" s="37">
        <v>1</v>
      </c>
      <c r="F21" s="32">
        <v>5</v>
      </c>
    </row>
    <row r="22" spans="1:9" s="48" customFormat="1" ht="15.75" x14ac:dyDescent="0.25">
      <c r="A22" s="40"/>
      <c r="B22" s="21"/>
      <c r="C22" s="40"/>
      <c r="D22" s="40"/>
      <c r="E22" s="41"/>
      <c r="F22" s="42"/>
      <c r="G22" s="66"/>
      <c r="H22" s="66"/>
      <c r="I22" s="66"/>
    </row>
    <row r="23" spans="1:9" s="56" customFormat="1" ht="31.5" x14ac:dyDescent="0.25">
      <c r="A23" s="54">
        <v>1</v>
      </c>
      <c r="B23" s="53" t="s">
        <v>74</v>
      </c>
      <c r="C23" s="74" t="s">
        <v>16</v>
      </c>
      <c r="D23" s="74" t="s">
        <v>170</v>
      </c>
      <c r="E23" s="75">
        <f>SUM(E24:E28)</f>
        <v>6</v>
      </c>
      <c r="F23" s="71">
        <f>SUM(F24:F28)</f>
        <v>278</v>
      </c>
    </row>
    <row r="24" spans="1:9" s="65" customFormat="1" ht="15.75" x14ac:dyDescent="0.25">
      <c r="A24" s="79"/>
      <c r="B24" s="80" t="s">
        <v>89</v>
      </c>
      <c r="C24" s="79" t="s">
        <v>15</v>
      </c>
      <c r="D24" s="79"/>
      <c r="E24" s="43">
        <v>1</v>
      </c>
      <c r="F24" s="57">
        <v>25</v>
      </c>
    </row>
    <row r="25" spans="1:9" s="30" customFormat="1" ht="15.75" x14ac:dyDescent="0.25">
      <c r="A25" s="26"/>
      <c r="B25" s="24" t="s">
        <v>90</v>
      </c>
      <c r="C25" s="31" t="s">
        <v>71</v>
      </c>
      <c r="D25" s="31"/>
      <c r="E25" s="26">
        <v>1</v>
      </c>
      <c r="F25" s="28" t="s">
        <v>27</v>
      </c>
      <c r="G25" s="29"/>
    </row>
    <row r="26" spans="1:9" s="34" customFormat="1" ht="15.75" x14ac:dyDescent="0.25">
      <c r="A26" s="31"/>
      <c r="B26" s="25" t="s">
        <v>81</v>
      </c>
      <c r="C26" s="31" t="s">
        <v>16</v>
      </c>
      <c r="D26" s="31"/>
      <c r="E26" s="31">
        <v>3</v>
      </c>
      <c r="F26" s="32">
        <v>250</v>
      </c>
      <c r="G26" s="33"/>
    </row>
    <row r="27" spans="1:9" s="34" customFormat="1" ht="15.75" x14ac:dyDescent="0.25">
      <c r="A27" s="31"/>
      <c r="B27" s="25" t="s">
        <v>59</v>
      </c>
      <c r="C27" s="31" t="s">
        <v>16</v>
      </c>
      <c r="D27" s="31"/>
      <c r="E27" s="31">
        <v>1</v>
      </c>
      <c r="F27" s="32">
        <v>3</v>
      </c>
      <c r="G27" s="33"/>
    </row>
    <row r="28" spans="1:9" s="56" customFormat="1" ht="15.75" x14ac:dyDescent="0.25">
      <c r="A28" s="54"/>
      <c r="B28" s="77"/>
      <c r="C28" s="54"/>
      <c r="D28" s="54"/>
      <c r="E28" s="54"/>
      <c r="F28" s="55"/>
    </row>
    <row r="29" spans="1:9" s="56" customFormat="1" ht="15.75" x14ac:dyDescent="0.25">
      <c r="A29" s="54">
        <v>1</v>
      </c>
      <c r="B29" s="35" t="s">
        <v>33</v>
      </c>
      <c r="C29" s="54" t="s">
        <v>16</v>
      </c>
      <c r="D29" s="74" t="s">
        <v>171</v>
      </c>
      <c r="E29" s="75">
        <f>SUM(E30:E31)</f>
        <v>8</v>
      </c>
      <c r="F29" s="71">
        <f>SUM(F30:F31)</f>
        <v>128</v>
      </c>
    </row>
    <row r="30" spans="1:9" s="34" customFormat="1" ht="15.75" x14ac:dyDescent="0.25">
      <c r="A30" s="31"/>
      <c r="B30" s="27" t="s">
        <v>44</v>
      </c>
      <c r="C30" s="31" t="s">
        <v>16</v>
      </c>
      <c r="D30" s="31"/>
      <c r="E30" s="37">
        <v>8</v>
      </c>
      <c r="F30" s="32">
        <v>128</v>
      </c>
    </row>
    <row r="31" spans="1:9" s="56" customFormat="1" ht="15.75" x14ac:dyDescent="0.25">
      <c r="A31" s="54"/>
      <c r="B31" s="77"/>
      <c r="C31" s="54"/>
      <c r="D31" s="54"/>
      <c r="E31" s="38"/>
      <c r="F31" s="55"/>
    </row>
    <row r="32" spans="1:9" s="56" customFormat="1" ht="31.5" x14ac:dyDescent="0.25">
      <c r="A32" s="54">
        <v>1</v>
      </c>
      <c r="B32" s="35" t="s">
        <v>79</v>
      </c>
      <c r="C32" s="74" t="s">
        <v>14</v>
      </c>
      <c r="D32" s="74" t="s">
        <v>170</v>
      </c>
      <c r="E32" s="75">
        <f>SUM(E33:E34)</f>
        <v>3</v>
      </c>
      <c r="F32" s="71">
        <f>SUM(F33:F34)</f>
        <v>15</v>
      </c>
    </row>
    <row r="33" spans="1:10" s="39" customFormat="1" ht="15.75" x14ac:dyDescent="0.25">
      <c r="A33" s="31"/>
      <c r="B33" s="36" t="s">
        <v>85</v>
      </c>
      <c r="C33" s="31" t="s">
        <v>16</v>
      </c>
      <c r="D33" s="31"/>
      <c r="E33" s="37">
        <v>3</v>
      </c>
      <c r="F33" s="32">
        <v>15</v>
      </c>
    </row>
    <row r="34" spans="1:10" s="110" customFormat="1" ht="15.75" x14ac:dyDescent="0.25">
      <c r="A34" s="31"/>
      <c r="B34" s="36"/>
      <c r="C34" s="31"/>
      <c r="D34" s="31"/>
      <c r="E34" s="37"/>
      <c r="F34" s="32"/>
    </row>
    <row r="35" spans="1:10" s="56" customFormat="1" ht="15.75" x14ac:dyDescent="0.25">
      <c r="A35" s="54">
        <v>1</v>
      </c>
      <c r="B35" s="53" t="s">
        <v>6</v>
      </c>
      <c r="C35" s="70" t="s">
        <v>17</v>
      </c>
      <c r="D35" s="74" t="s">
        <v>170</v>
      </c>
      <c r="E35" s="75">
        <f>SUM(E36:E38)</f>
        <v>55</v>
      </c>
      <c r="F35" s="71">
        <f>SUM(F36:F38)</f>
        <v>31.979999999999997</v>
      </c>
    </row>
    <row r="36" spans="1:10" s="34" customFormat="1" ht="15.75" x14ac:dyDescent="0.25">
      <c r="A36" s="31"/>
      <c r="B36" s="27" t="s">
        <v>60</v>
      </c>
      <c r="C36" s="31" t="s">
        <v>17</v>
      </c>
      <c r="D36" s="31"/>
      <c r="E36" s="37">
        <v>10</v>
      </c>
      <c r="F36" s="32">
        <v>5.8</v>
      </c>
    </row>
    <row r="37" spans="1:10" s="34" customFormat="1" ht="15.75" x14ac:dyDescent="0.25">
      <c r="A37" s="31"/>
      <c r="B37" s="27" t="s">
        <v>61</v>
      </c>
      <c r="C37" s="31" t="s">
        <v>17</v>
      </c>
      <c r="D37" s="31"/>
      <c r="E37" s="31">
        <v>15</v>
      </c>
      <c r="F37" s="32">
        <v>8.7799999999999994</v>
      </c>
    </row>
    <row r="38" spans="1:10" s="48" customFormat="1" ht="15.75" x14ac:dyDescent="0.25">
      <c r="A38" s="40"/>
      <c r="B38" s="21" t="s">
        <v>75</v>
      </c>
      <c r="C38" s="40" t="s">
        <v>17</v>
      </c>
      <c r="D38" s="40"/>
      <c r="E38" s="41">
        <v>30</v>
      </c>
      <c r="F38" s="42">
        <v>17.399999999999999</v>
      </c>
    </row>
    <row r="39" spans="1:10" s="48" customFormat="1" ht="15.75" x14ac:dyDescent="0.25">
      <c r="A39" s="40"/>
      <c r="B39" s="21" t="s">
        <v>105</v>
      </c>
      <c r="C39" s="40"/>
      <c r="D39" s="40"/>
      <c r="E39" s="41"/>
      <c r="F39" s="42"/>
    </row>
    <row r="40" spans="1:10" s="56" customFormat="1" ht="15.75" x14ac:dyDescent="0.25">
      <c r="A40" s="54">
        <v>1</v>
      </c>
      <c r="B40" s="53" t="s">
        <v>22</v>
      </c>
      <c r="C40" s="70" t="s">
        <v>14</v>
      </c>
      <c r="D40" s="74" t="s">
        <v>170</v>
      </c>
      <c r="E40" s="75">
        <f>SUM(E41:E51)</f>
        <v>123</v>
      </c>
      <c r="F40" s="71">
        <f>SUM(F41:F51)</f>
        <v>1048.5</v>
      </c>
    </row>
    <row r="41" spans="1:10" s="34" customFormat="1" ht="15.75" x14ac:dyDescent="0.25">
      <c r="A41" s="31"/>
      <c r="B41" s="27" t="s">
        <v>55</v>
      </c>
      <c r="C41" s="31" t="s">
        <v>14</v>
      </c>
      <c r="D41" s="31"/>
      <c r="E41" s="37">
        <v>10</v>
      </c>
      <c r="F41" s="32">
        <v>7</v>
      </c>
    </row>
    <row r="42" spans="1:10" s="34" customFormat="1" ht="15.75" x14ac:dyDescent="0.25">
      <c r="A42" s="31"/>
      <c r="B42" s="27" t="s">
        <v>97</v>
      </c>
      <c r="C42" s="31" t="s">
        <v>15</v>
      </c>
      <c r="D42" s="31"/>
      <c r="E42" s="37">
        <v>1</v>
      </c>
      <c r="F42" s="32">
        <v>150</v>
      </c>
    </row>
    <row r="43" spans="1:10" s="34" customFormat="1" ht="15.75" x14ac:dyDescent="0.25">
      <c r="A43" s="31"/>
      <c r="B43" s="27" t="s">
        <v>42</v>
      </c>
      <c r="C43" s="31" t="s">
        <v>15</v>
      </c>
      <c r="D43" s="31"/>
      <c r="E43" s="37">
        <v>1</v>
      </c>
      <c r="F43" s="32">
        <v>3</v>
      </c>
      <c r="G43" s="119"/>
      <c r="H43" s="119"/>
      <c r="I43" s="119"/>
      <c r="J43" s="119"/>
    </row>
    <row r="44" spans="1:10" s="34" customFormat="1" ht="15.75" x14ac:dyDescent="0.25">
      <c r="A44" s="31"/>
      <c r="B44" s="27" t="s">
        <v>28</v>
      </c>
      <c r="C44" s="31" t="s">
        <v>15</v>
      </c>
      <c r="D44" s="31"/>
      <c r="E44" s="37">
        <v>1</v>
      </c>
      <c r="F44" s="32">
        <v>160</v>
      </c>
      <c r="G44" s="39"/>
      <c r="H44" s="39"/>
      <c r="I44" s="39"/>
      <c r="J44" s="39"/>
    </row>
    <row r="45" spans="1:10" s="34" customFormat="1" ht="15.75" x14ac:dyDescent="0.25">
      <c r="A45" s="31"/>
      <c r="B45" s="27" t="s">
        <v>40</v>
      </c>
      <c r="C45" s="31" t="s">
        <v>14</v>
      </c>
      <c r="D45" s="31"/>
      <c r="E45" s="37">
        <v>105</v>
      </c>
      <c r="F45" s="32">
        <v>157.5</v>
      </c>
      <c r="G45" s="104"/>
      <c r="H45" s="104"/>
      <c r="I45" s="104"/>
      <c r="J45" s="104"/>
    </row>
    <row r="46" spans="1:10" s="34" customFormat="1" ht="15.75" x14ac:dyDescent="0.25">
      <c r="A46" s="31"/>
      <c r="B46" s="27" t="s">
        <v>53</v>
      </c>
      <c r="C46" s="31" t="s">
        <v>15</v>
      </c>
      <c r="D46" s="31"/>
      <c r="E46" s="37">
        <v>1</v>
      </c>
      <c r="F46" s="32">
        <v>250</v>
      </c>
      <c r="G46" s="39"/>
      <c r="H46" s="39"/>
      <c r="I46" s="39"/>
      <c r="J46" s="39"/>
    </row>
    <row r="47" spans="1:10" s="34" customFormat="1" ht="15.75" x14ac:dyDescent="0.25">
      <c r="A47" s="31"/>
      <c r="B47" s="27" t="s">
        <v>29</v>
      </c>
      <c r="C47" s="31" t="s">
        <v>15</v>
      </c>
      <c r="D47" s="31"/>
      <c r="E47" s="37">
        <v>1</v>
      </c>
      <c r="F47" s="32">
        <v>260</v>
      </c>
      <c r="G47" s="108"/>
      <c r="H47" s="108"/>
      <c r="I47" s="108"/>
      <c r="J47" s="108"/>
    </row>
    <row r="48" spans="1:10" s="34" customFormat="1" ht="15.75" x14ac:dyDescent="0.25">
      <c r="A48" s="31"/>
      <c r="B48" s="27" t="s">
        <v>101</v>
      </c>
      <c r="C48" s="31" t="s">
        <v>15</v>
      </c>
      <c r="D48" s="31"/>
      <c r="E48" s="37">
        <v>1</v>
      </c>
      <c r="F48" s="32">
        <v>10</v>
      </c>
      <c r="G48" s="109"/>
      <c r="H48" s="109"/>
      <c r="I48" s="109"/>
      <c r="J48" s="109"/>
    </row>
    <row r="49" spans="1:8" s="34" customFormat="1" ht="15.75" x14ac:dyDescent="0.25">
      <c r="A49" s="31"/>
      <c r="B49" s="27" t="s">
        <v>59</v>
      </c>
      <c r="C49" s="31" t="s">
        <v>15</v>
      </c>
      <c r="D49" s="31"/>
      <c r="E49" s="37">
        <v>1</v>
      </c>
      <c r="F49" s="32">
        <v>3</v>
      </c>
      <c r="G49" s="117"/>
    </row>
    <row r="50" spans="1:8" s="48" customFormat="1" ht="15.75" x14ac:dyDescent="0.25">
      <c r="A50" s="40"/>
      <c r="B50" s="21" t="s">
        <v>52</v>
      </c>
      <c r="C50" s="40" t="s">
        <v>15</v>
      </c>
      <c r="D50" s="40"/>
      <c r="E50" s="41">
        <v>1</v>
      </c>
      <c r="F50" s="42">
        <v>48</v>
      </c>
    </row>
    <row r="51" spans="1:8" s="56" customFormat="1" ht="15.75" x14ac:dyDescent="0.25">
      <c r="A51" s="54"/>
      <c r="B51" s="77"/>
      <c r="C51" s="54"/>
      <c r="D51" s="54"/>
      <c r="E51" s="54"/>
      <c r="F51" s="55"/>
    </row>
    <row r="52" spans="1:8" s="56" customFormat="1" ht="31.5" x14ac:dyDescent="0.25">
      <c r="A52" s="54">
        <v>1</v>
      </c>
      <c r="B52" s="53" t="s">
        <v>50</v>
      </c>
      <c r="C52" s="70" t="s">
        <v>16</v>
      </c>
      <c r="D52" s="74" t="s">
        <v>170</v>
      </c>
      <c r="E52" s="75">
        <f>SUM(E53:E56)</f>
        <v>8</v>
      </c>
      <c r="F52" s="71">
        <f>SUM(F53:F56)</f>
        <v>138.5</v>
      </c>
    </row>
    <row r="53" spans="1:8" s="56" customFormat="1" ht="15.75" x14ac:dyDescent="0.25">
      <c r="A53" s="54"/>
      <c r="B53" s="77" t="s">
        <v>59</v>
      </c>
      <c r="C53" s="54" t="s">
        <v>16</v>
      </c>
      <c r="D53" s="54"/>
      <c r="E53" s="38">
        <v>5</v>
      </c>
      <c r="F53" s="55">
        <v>95</v>
      </c>
    </row>
    <row r="54" spans="1:8" s="56" customFormat="1" ht="15.75" x14ac:dyDescent="0.25">
      <c r="A54" s="54"/>
      <c r="B54" s="77" t="s">
        <v>102</v>
      </c>
      <c r="C54" s="54" t="s">
        <v>16</v>
      </c>
      <c r="D54" s="54"/>
      <c r="E54" s="38">
        <v>2</v>
      </c>
      <c r="F54" s="55">
        <v>40</v>
      </c>
    </row>
    <row r="55" spans="1:8" s="56" customFormat="1" ht="15.75" x14ac:dyDescent="0.25">
      <c r="A55" s="54"/>
      <c r="B55" s="77" t="s">
        <v>65</v>
      </c>
      <c r="C55" s="54" t="s">
        <v>16</v>
      </c>
      <c r="D55" s="54"/>
      <c r="E55" s="38">
        <v>1</v>
      </c>
      <c r="F55" s="55">
        <v>3.5</v>
      </c>
    </row>
    <row r="56" spans="1:8" s="56" customFormat="1" ht="15.75" x14ac:dyDescent="0.25">
      <c r="A56" s="54"/>
      <c r="B56" s="77"/>
      <c r="C56" s="54"/>
      <c r="D56" s="54"/>
      <c r="E56" s="38"/>
      <c r="F56" s="55"/>
    </row>
    <row r="57" spans="1:8" s="56" customFormat="1" ht="15.75" x14ac:dyDescent="0.25">
      <c r="A57" s="54">
        <v>1</v>
      </c>
      <c r="B57" s="53" t="s">
        <v>43</v>
      </c>
      <c r="C57" s="82" t="s">
        <v>16</v>
      </c>
      <c r="D57" s="74" t="s">
        <v>171</v>
      </c>
      <c r="E57" s="75">
        <f>SUM(E58:E59)</f>
        <v>2</v>
      </c>
      <c r="F57" s="71">
        <f>SUM(F58:F59)</f>
        <v>30</v>
      </c>
    </row>
    <row r="58" spans="1:8" s="44" customFormat="1" ht="15.75" x14ac:dyDescent="0.25">
      <c r="A58" s="83"/>
      <c r="B58" s="21" t="s">
        <v>28</v>
      </c>
      <c r="C58" s="40" t="s">
        <v>16</v>
      </c>
      <c r="D58" s="40"/>
      <c r="E58" s="41">
        <v>2</v>
      </c>
      <c r="F58" s="42">
        <v>30</v>
      </c>
    </row>
    <row r="59" spans="1:8" s="56" customFormat="1" ht="15.75" x14ac:dyDescent="0.25">
      <c r="A59" s="54"/>
      <c r="B59" s="77"/>
      <c r="C59" s="54"/>
      <c r="D59" s="54"/>
      <c r="E59" s="54"/>
      <c r="F59" s="55"/>
    </row>
    <row r="60" spans="1:8" s="56" customFormat="1" ht="15.75" x14ac:dyDescent="0.25">
      <c r="A60" s="54">
        <v>1</v>
      </c>
      <c r="B60" s="53" t="s">
        <v>48</v>
      </c>
      <c r="C60" s="82" t="s">
        <v>18</v>
      </c>
      <c r="D60" s="74" t="s">
        <v>170</v>
      </c>
      <c r="E60" s="75">
        <f>SUM(E61:E71)</f>
        <v>9</v>
      </c>
      <c r="F60" s="72">
        <f>SUM(F61:F71)</f>
        <v>429</v>
      </c>
    </row>
    <row r="61" spans="1:8" s="48" customFormat="1" ht="15.75" x14ac:dyDescent="0.25">
      <c r="A61" s="40"/>
      <c r="B61" s="25" t="s">
        <v>46</v>
      </c>
      <c r="C61" s="40" t="s">
        <v>16</v>
      </c>
      <c r="D61" s="40"/>
      <c r="E61" s="41">
        <v>1</v>
      </c>
      <c r="F61" s="46">
        <v>5</v>
      </c>
      <c r="G61" s="44"/>
      <c r="H61" s="44"/>
    </row>
    <row r="62" spans="1:8" s="48" customFormat="1" ht="15.75" x14ac:dyDescent="0.25">
      <c r="A62" s="40"/>
      <c r="B62" s="25" t="s">
        <v>103</v>
      </c>
      <c r="C62" s="40" t="s">
        <v>15</v>
      </c>
      <c r="D62" s="40"/>
      <c r="E62" s="41">
        <v>1</v>
      </c>
      <c r="F62" s="42">
        <v>20</v>
      </c>
      <c r="G62" s="44"/>
      <c r="H62" s="44"/>
    </row>
    <row r="63" spans="1:8" s="48" customFormat="1" ht="15.75" x14ac:dyDescent="0.25">
      <c r="A63" s="40"/>
      <c r="B63" s="25" t="s">
        <v>42</v>
      </c>
      <c r="C63" s="40" t="s">
        <v>15</v>
      </c>
      <c r="D63" s="40"/>
      <c r="E63" s="41">
        <v>1</v>
      </c>
      <c r="F63" s="42">
        <v>150</v>
      </c>
      <c r="G63" s="44"/>
      <c r="H63" s="44"/>
    </row>
    <row r="64" spans="1:8" s="48" customFormat="1" ht="15.75" x14ac:dyDescent="0.25">
      <c r="A64" s="40"/>
      <c r="B64" s="25" t="s">
        <v>100</v>
      </c>
      <c r="C64" s="40" t="s">
        <v>15</v>
      </c>
      <c r="D64" s="40"/>
      <c r="E64" s="41">
        <v>1</v>
      </c>
      <c r="F64" s="42">
        <v>40</v>
      </c>
      <c r="G64" s="44"/>
      <c r="H64" s="44"/>
    </row>
    <row r="65" spans="1:9" s="48" customFormat="1" ht="15.75" x14ac:dyDescent="0.25">
      <c r="A65" s="40"/>
      <c r="B65" s="25" t="s">
        <v>40</v>
      </c>
      <c r="C65" s="40" t="s">
        <v>15</v>
      </c>
      <c r="D65" s="40"/>
      <c r="E65" s="41">
        <v>1</v>
      </c>
      <c r="F65" s="42">
        <v>20</v>
      </c>
      <c r="G65" s="47"/>
      <c r="H65" s="47"/>
      <c r="I65" s="47"/>
    </row>
    <row r="66" spans="1:9" s="48" customFormat="1" ht="15.75" x14ac:dyDescent="0.25">
      <c r="A66" s="40"/>
      <c r="B66" s="25" t="s">
        <v>44</v>
      </c>
      <c r="C66" s="40" t="s">
        <v>16</v>
      </c>
      <c r="D66" s="40"/>
      <c r="E66" s="41">
        <v>1</v>
      </c>
      <c r="F66" s="42">
        <v>7</v>
      </c>
      <c r="G66" s="47"/>
      <c r="H66" s="47"/>
      <c r="I66" s="47"/>
    </row>
    <row r="67" spans="1:9" s="48" customFormat="1" ht="15.75" x14ac:dyDescent="0.25">
      <c r="A67" s="40"/>
      <c r="B67" s="25" t="s">
        <v>98</v>
      </c>
      <c r="C67" s="40" t="s">
        <v>15</v>
      </c>
      <c r="D67" s="40"/>
      <c r="E67" s="41">
        <v>1</v>
      </c>
      <c r="F67" s="42">
        <v>50</v>
      </c>
      <c r="G67" s="47"/>
      <c r="H67" s="47"/>
      <c r="I67" s="47"/>
    </row>
    <row r="68" spans="1:9" s="48" customFormat="1" ht="15.75" x14ac:dyDescent="0.25">
      <c r="A68" s="40"/>
      <c r="B68" s="27" t="s">
        <v>54</v>
      </c>
      <c r="C68" s="40" t="s">
        <v>15</v>
      </c>
      <c r="D68" s="40"/>
      <c r="E68" s="41">
        <v>1</v>
      </c>
      <c r="F68" s="42">
        <v>130</v>
      </c>
      <c r="G68" s="47"/>
      <c r="H68" s="47"/>
      <c r="I68" s="47"/>
    </row>
    <row r="69" spans="1:9" s="48" customFormat="1" ht="15.75" x14ac:dyDescent="0.25">
      <c r="A69" s="40"/>
      <c r="B69" s="21" t="s">
        <v>31</v>
      </c>
      <c r="C69" s="40"/>
      <c r="D69" s="40"/>
      <c r="E69" s="40"/>
      <c r="F69" s="42">
        <v>2</v>
      </c>
    </row>
    <row r="70" spans="1:9" s="48" customFormat="1" ht="17.25" customHeight="1" x14ac:dyDescent="0.25">
      <c r="A70" s="40"/>
      <c r="B70" s="21" t="s">
        <v>61</v>
      </c>
      <c r="C70" s="40" t="s">
        <v>15</v>
      </c>
      <c r="D70" s="40"/>
      <c r="E70" s="40">
        <v>1</v>
      </c>
      <c r="F70" s="42">
        <v>5</v>
      </c>
    </row>
    <row r="71" spans="1:9" s="56" customFormat="1" ht="15.75" x14ac:dyDescent="0.25">
      <c r="A71" s="54"/>
      <c r="B71" s="64"/>
      <c r="C71" s="54"/>
      <c r="D71" s="54"/>
      <c r="E71" s="54"/>
      <c r="F71" s="55"/>
    </row>
    <row r="72" spans="1:9" s="56" customFormat="1" ht="15.75" x14ac:dyDescent="0.25">
      <c r="A72" s="54">
        <v>1</v>
      </c>
      <c r="B72" s="53" t="s">
        <v>39</v>
      </c>
      <c r="C72" s="82" t="s">
        <v>16</v>
      </c>
      <c r="D72" s="74" t="s">
        <v>170</v>
      </c>
      <c r="E72" s="75">
        <f>SUM(E73:E77)</f>
        <v>11</v>
      </c>
      <c r="F72" s="71">
        <f>SUM(F73:F77)</f>
        <v>42.5</v>
      </c>
    </row>
    <row r="73" spans="1:9" s="34" customFormat="1" ht="15.75" x14ac:dyDescent="0.25">
      <c r="A73" s="31"/>
      <c r="B73" s="27" t="s">
        <v>92</v>
      </c>
      <c r="C73" s="31" t="s">
        <v>15</v>
      </c>
      <c r="D73" s="31"/>
      <c r="E73" s="31">
        <v>1</v>
      </c>
      <c r="F73" s="32">
        <v>2.5</v>
      </c>
    </row>
    <row r="74" spans="1:9" s="34" customFormat="1" ht="15.75" x14ac:dyDescent="0.25">
      <c r="A74" s="31"/>
      <c r="B74" s="21" t="s">
        <v>91</v>
      </c>
      <c r="C74" s="31" t="s">
        <v>16</v>
      </c>
      <c r="D74" s="31"/>
      <c r="E74" s="31">
        <v>2</v>
      </c>
      <c r="F74" s="32">
        <v>5</v>
      </c>
    </row>
    <row r="75" spans="1:9" s="34" customFormat="1" ht="15.75" x14ac:dyDescent="0.25">
      <c r="A75" s="31"/>
      <c r="B75" s="21" t="s">
        <v>97</v>
      </c>
      <c r="C75" s="31" t="s">
        <v>16</v>
      </c>
      <c r="D75" s="31"/>
      <c r="E75" s="31">
        <v>3</v>
      </c>
      <c r="F75" s="32">
        <v>15</v>
      </c>
    </row>
    <row r="76" spans="1:9" s="34" customFormat="1" ht="15.75" x14ac:dyDescent="0.25">
      <c r="A76" s="31"/>
      <c r="B76" s="27" t="s">
        <v>76</v>
      </c>
      <c r="C76" s="31" t="s">
        <v>16</v>
      </c>
      <c r="D76" s="31"/>
      <c r="E76" s="31">
        <v>4</v>
      </c>
      <c r="F76" s="32">
        <v>20</v>
      </c>
    </row>
    <row r="77" spans="1:9" s="34" customFormat="1" ht="15.75" x14ac:dyDescent="0.25">
      <c r="A77" s="31"/>
      <c r="B77" s="27" t="s">
        <v>66</v>
      </c>
      <c r="C77" s="31" t="s">
        <v>15</v>
      </c>
      <c r="D77" s="31"/>
      <c r="E77" s="31">
        <v>1</v>
      </c>
      <c r="F77" s="32"/>
    </row>
    <row r="78" spans="1:9" s="56" customFormat="1" ht="15.75" x14ac:dyDescent="0.25">
      <c r="A78" s="54"/>
      <c r="B78" s="64"/>
      <c r="C78" s="54"/>
      <c r="D78" s="54"/>
      <c r="E78" s="38"/>
      <c r="F78" s="55"/>
    </row>
    <row r="79" spans="1:9" s="56" customFormat="1" ht="15.75" x14ac:dyDescent="0.25">
      <c r="A79" s="54">
        <v>1</v>
      </c>
      <c r="B79" s="53" t="s">
        <v>7</v>
      </c>
      <c r="C79" s="82" t="s">
        <v>16</v>
      </c>
      <c r="D79" s="74" t="s">
        <v>170</v>
      </c>
      <c r="E79" s="75">
        <f>SUM(E80:E94)</f>
        <v>40</v>
      </c>
      <c r="F79" s="71">
        <f>SUM(F80:F94)</f>
        <v>273</v>
      </c>
    </row>
    <row r="80" spans="1:9" s="65" customFormat="1" ht="15.75" x14ac:dyDescent="0.25">
      <c r="A80" s="40"/>
      <c r="B80" s="25" t="s">
        <v>46</v>
      </c>
      <c r="C80" s="40" t="s">
        <v>16</v>
      </c>
      <c r="D80" s="40"/>
      <c r="E80" s="41">
        <v>2</v>
      </c>
      <c r="F80" s="42">
        <v>18</v>
      </c>
    </row>
    <row r="81" spans="1:8" s="65" customFormat="1" ht="15.75" x14ac:dyDescent="0.25">
      <c r="A81" s="40"/>
      <c r="B81" s="25" t="s">
        <v>85</v>
      </c>
      <c r="C81" s="40" t="s">
        <v>16</v>
      </c>
      <c r="D81" s="40"/>
      <c r="E81" s="41">
        <v>1</v>
      </c>
      <c r="F81" s="42">
        <v>7</v>
      </c>
    </row>
    <row r="82" spans="1:8" s="48" customFormat="1" ht="15.75" x14ac:dyDescent="0.25">
      <c r="A82" s="40"/>
      <c r="B82" s="25" t="s">
        <v>56</v>
      </c>
      <c r="C82" s="40" t="s">
        <v>16</v>
      </c>
      <c r="D82" s="40"/>
      <c r="E82" s="40">
        <v>3</v>
      </c>
      <c r="F82" s="42">
        <v>15</v>
      </c>
      <c r="G82" s="44"/>
      <c r="H82" s="44"/>
    </row>
    <row r="83" spans="1:8" s="48" customFormat="1" ht="15.75" x14ac:dyDescent="0.25">
      <c r="A83" s="40"/>
      <c r="B83" s="25" t="s">
        <v>53</v>
      </c>
      <c r="C83" s="40" t="s">
        <v>16</v>
      </c>
      <c r="D83" s="40"/>
      <c r="E83" s="40">
        <v>1</v>
      </c>
      <c r="F83" s="42">
        <v>17</v>
      </c>
    </row>
    <row r="84" spans="1:8" s="48" customFormat="1" ht="15.75" x14ac:dyDescent="0.25">
      <c r="A84" s="40"/>
      <c r="B84" s="25" t="s">
        <v>73</v>
      </c>
      <c r="C84" s="40" t="s">
        <v>16</v>
      </c>
      <c r="D84" s="40"/>
      <c r="E84" s="40">
        <v>2</v>
      </c>
      <c r="F84" s="42">
        <v>14</v>
      </c>
    </row>
    <row r="85" spans="1:8" s="48" customFormat="1" ht="15.75" x14ac:dyDescent="0.25">
      <c r="A85" s="40"/>
      <c r="B85" s="25" t="s">
        <v>101</v>
      </c>
      <c r="C85" s="40" t="s">
        <v>16</v>
      </c>
      <c r="D85" s="40"/>
      <c r="E85" s="40">
        <v>4</v>
      </c>
      <c r="F85" s="42">
        <v>28</v>
      </c>
    </row>
    <row r="86" spans="1:8" s="48" customFormat="1" ht="15.75" x14ac:dyDescent="0.25">
      <c r="A86" s="40"/>
      <c r="B86" s="25" t="s">
        <v>37</v>
      </c>
      <c r="C86" s="40" t="s">
        <v>16</v>
      </c>
      <c r="D86" s="40"/>
      <c r="E86" s="40">
        <v>3</v>
      </c>
      <c r="F86" s="42">
        <v>10</v>
      </c>
    </row>
    <row r="87" spans="1:8" s="48" customFormat="1" ht="15.75" x14ac:dyDescent="0.25">
      <c r="A87" s="40"/>
      <c r="B87" s="21" t="s">
        <v>91</v>
      </c>
      <c r="C87" s="40" t="s">
        <v>71</v>
      </c>
      <c r="D87" s="40"/>
      <c r="E87" s="40">
        <v>3</v>
      </c>
      <c r="F87" s="42">
        <v>21</v>
      </c>
    </row>
    <row r="88" spans="1:8" s="48" customFormat="1" ht="15.75" x14ac:dyDescent="0.25">
      <c r="A88" s="40"/>
      <c r="B88" s="25" t="s">
        <v>58</v>
      </c>
      <c r="C88" s="40" t="s">
        <v>71</v>
      </c>
      <c r="D88" s="40"/>
      <c r="E88" s="40">
        <v>3</v>
      </c>
      <c r="F88" s="42">
        <v>9</v>
      </c>
    </row>
    <row r="89" spans="1:8" s="48" customFormat="1" ht="15.75" x14ac:dyDescent="0.25">
      <c r="A89" s="40"/>
      <c r="B89" s="25" t="s">
        <v>59</v>
      </c>
      <c r="C89" s="40" t="s">
        <v>16</v>
      </c>
      <c r="D89" s="40"/>
      <c r="E89" s="40">
        <v>4</v>
      </c>
      <c r="F89" s="42">
        <v>28</v>
      </c>
    </row>
    <row r="90" spans="1:8" s="48" customFormat="1" ht="15.75" x14ac:dyDescent="0.25">
      <c r="A90" s="40"/>
      <c r="B90" s="25" t="s">
        <v>68</v>
      </c>
      <c r="C90" s="40" t="s">
        <v>16</v>
      </c>
      <c r="D90" s="40"/>
      <c r="E90" s="40">
        <v>3</v>
      </c>
      <c r="F90" s="42">
        <v>21</v>
      </c>
    </row>
    <row r="91" spans="1:8" s="48" customFormat="1" ht="15.75" x14ac:dyDescent="0.25">
      <c r="A91" s="40"/>
      <c r="B91" s="25" t="s">
        <v>45</v>
      </c>
      <c r="C91" s="40" t="s">
        <v>16</v>
      </c>
      <c r="D91" s="40"/>
      <c r="E91" s="40">
        <v>5</v>
      </c>
      <c r="F91" s="42">
        <v>35</v>
      </c>
    </row>
    <row r="92" spans="1:8" s="34" customFormat="1" ht="15.75" x14ac:dyDescent="0.25">
      <c r="A92" s="26"/>
      <c r="B92" s="36" t="s">
        <v>64</v>
      </c>
      <c r="C92" s="31" t="s">
        <v>16</v>
      </c>
      <c r="D92" s="31"/>
      <c r="E92" s="31">
        <v>1</v>
      </c>
      <c r="F92" s="32">
        <v>15</v>
      </c>
    </row>
    <row r="93" spans="1:8" s="85" customFormat="1" ht="15.75" x14ac:dyDescent="0.25">
      <c r="A93" s="84"/>
      <c r="B93" s="77" t="s">
        <v>75</v>
      </c>
      <c r="C93" s="54" t="s">
        <v>16</v>
      </c>
      <c r="D93" s="54"/>
      <c r="E93" s="54">
        <v>4</v>
      </c>
      <c r="F93" s="55">
        <v>28</v>
      </c>
    </row>
    <row r="94" spans="1:8" s="85" customFormat="1" ht="15.75" x14ac:dyDescent="0.25">
      <c r="A94" s="84"/>
      <c r="B94" s="77" t="s">
        <v>77</v>
      </c>
      <c r="C94" s="54" t="s">
        <v>16</v>
      </c>
      <c r="D94" s="54"/>
      <c r="E94" s="54">
        <v>1</v>
      </c>
      <c r="F94" s="55">
        <v>7</v>
      </c>
    </row>
    <row r="95" spans="1:8" s="85" customFormat="1" ht="15.75" x14ac:dyDescent="0.25">
      <c r="A95" s="84"/>
      <c r="B95" s="77"/>
      <c r="C95" s="54"/>
      <c r="D95" s="54"/>
      <c r="E95" s="54"/>
      <c r="F95" s="55"/>
    </row>
    <row r="96" spans="1:8" s="56" customFormat="1" ht="15.75" x14ac:dyDescent="0.25">
      <c r="A96" s="54">
        <v>1</v>
      </c>
      <c r="B96" s="53" t="s">
        <v>8</v>
      </c>
      <c r="C96" s="82" t="s">
        <v>15</v>
      </c>
      <c r="D96" s="74" t="s">
        <v>170</v>
      </c>
      <c r="E96" s="75">
        <f>SUM(E97:E109)</f>
        <v>28</v>
      </c>
      <c r="F96" s="71">
        <f>SUM(F97:F109)</f>
        <v>259.5</v>
      </c>
    </row>
    <row r="97" spans="1:7" s="34" customFormat="1" ht="15.75" x14ac:dyDescent="0.25">
      <c r="A97" s="31"/>
      <c r="B97" s="36" t="s">
        <v>92</v>
      </c>
      <c r="C97" s="31" t="s">
        <v>16</v>
      </c>
      <c r="D97" s="31"/>
      <c r="E97" s="31">
        <v>2</v>
      </c>
      <c r="F97" s="32">
        <v>14</v>
      </c>
      <c r="G97" s="49"/>
    </row>
    <row r="98" spans="1:7" s="34" customFormat="1" ht="15.75" x14ac:dyDescent="0.25">
      <c r="A98" s="31"/>
      <c r="B98" s="36" t="s">
        <v>69</v>
      </c>
      <c r="C98" s="31" t="s">
        <v>16</v>
      </c>
      <c r="D98" s="31"/>
      <c r="E98" s="31">
        <v>3</v>
      </c>
      <c r="F98" s="32">
        <v>80</v>
      </c>
      <c r="G98" s="49"/>
    </row>
    <row r="99" spans="1:7" s="34" customFormat="1" ht="15.75" x14ac:dyDescent="0.25">
      <c r="A99" s="31"/>
      <c r="B99" s="36" t="s">
        <v>86</v>
      </c>
      <c r="C99" s="31" t="s">
        <v>16</v>
      </c>
      <c r="D99" s="31"/>
      <c r="E99" s="31">
        <v>1</v>
      </c>
      <c r="F99" s="32">
        <v>15</v>
      </c>
    </row>
    <row r="100" spans="1:7" s="34" customFormat="1" ht="15.75" x14ac:dyDescent="0.25">
      <c r="A100" s="31"/>
      <c r="B100" s="36" t="s">
        <v>94</v>
      </c>
      <c r="C100" s="31" t="s">
        <v>16</v>
      </c>
      <c r="D100" s="31"/>
      <c r="E100" s="31">
        <v>4</v>
      </c>
      <c r="F100" s="32">
        <v>28</v>
      </c>
    </row>
    <row r="101" spans="1:7" s="34" customFormat="1" ht="15.75" x14ac:dyDescent="0.25">
      <c r="A101" s="31"/>
      <c r="B101" s="36" t="s">
        <v>85</v>
      </c>
      <c r="C101" s="31" t="s">
        <v>16</v>
      </c>
      <c r="D101" s="31"/>
      <c r="E101" s="31">
        <v>1</v>
      </c>
      <c r="F101" s="32">
        <v>12.5</v>
      </c>
    </row>
    <row r="102" spans="1:7" s="34" customFormat="1" ht="15.75" x14ac:dyDescent="0.25">
      <c r="A102" s="31"/>
      <c r="B102" s="36" t="s">
        <v>28</v>
      </c>
      <c r="C102" s="31" t="s">
        <v>16</v>
      </c>
      <c r="D102" s="31"/>
      <c r="E102" s="31">
        <v>2</v>
      </c>
      <c r="F102" s="32">
        <v>14</v>
      </c>
    </row>
    <row r="103" spans="1:7" s="48" customFormat="1" ht="15.75" x14ac:dyDescent="0.25">
      <c r="A103" s="40"/>
      <c r="B103" s="25" t="s">
        <v>62</v>
      </c>
      <c r="C103" s="40" t="s">
        <v>16</v>
      </c>
      <c r="D103" s="40"/>
      <c r="E103" s="40">
        <v>1</v>
      </c>
      <c r="F103" s="42">
        <v>20</v>
      </c>
    </row>
    <row r="104" spans="1:7" s="48" customFormat="1" ht="15.75" x14ac:dyDescent="0.25">
      <c r="A104" s="40"/>
      <c r="B104" s="25" t="s">
        <v>56</v>
      </c>
      <c r="C104" s="40" t="s">
        <v>16</v>
      </c>
      <c r="D104" s="40"/>
      <c r="E104" s="40">
        <v>1</v>
      </c>
      <c r="F104" s="42">
        <v>7</v>
      </c>
    </row>
    <row r="105" spans="1:7" s="48" customFormat="1" ht="15.75" x14ac:dyDescent="0.25">
      <c r="A105" s="40"/>
      <c r="B105" s="25" t="s">
        <v>40</v>
      </c>
      <c r="C105" s="40" t="s">
        <v>16</v>
      </c>
      <c r="D105" s="40"/>
      <c r="E105" s="40">
        <v>1</v>
      </c>
      <c r="F105" s="42">
        <v>7</v>
      </c>
    </row>
    <row r="106" spans="1:7" s="48" customFormat="1" ht="15.75" x14ac:dyDescent="0.25">
      <c r="A106" s="40"/>
      <c r="B106" s="25" t="s">
        <v>54</v>
      </c>
      <c r="C106" s="40" t="s">
        <v>16</v>
      </c>
      <c r="D106" s="40"/>
      <c r="E106" s="40">
        <v>1</v>
      </c>
      <c r="F106" s="42">
        <v>7</v>
      </c>
    </row>
    <row r="107" spans="1:7" s="48" customFormat="1" ht="15.75" x14ac:dyDescent="0.25">
      <c r="A107" s="40"/>
      <c r="B107" s="25" t="s">
        <v>44</v>
      </c>
      <c r="C107" s="40" t="s">
        <v>16</v>
      </c>
      <c r="D107" s="40"/>
      <c r="E107" s="40">
        <v>1</v>
      </c>
      <c r="F107" s="42">
        <v>7</v>
      </c>
    </row>
    <row r="108" spans="1:7" s="48" customFormat="1" ht="15.75" x14ac:dyDescent="0.25">
      <c r="A108" s="40"/>
      <c r="B108" s="25" t="s">
        <v>99</v>
      </c>
      <c r="C108" s="40" t="s">
        <v>16</v>
      </c>
      <c r="D108" s="40"/>
      <c r="E108" s="40">
        <v>4</v>
      </c>
      <c r="F108" s="42">
        <v>28</v>
      </c>
    </row>
    <row r="109" spans="1:7" s="48" customFormat="1" ht="15.75" x14ac:dyDescent="0.25">
      <c r="A109" s="40"/>
      <c r="B109" s="25" t="s">
        <v>31</v>
      </c>
      <c r="C109" s="40" t="s">
        <v>16</v>
      </c>
      <c r="D109" s="40"/>
      <c r="E109" s="40">
        <v>6</v>
      </c>
      <c r="F109" s="42">
        <v>20</v>
      </c>
    </row>
    <row r="110" spans="1:7" s="48" customFormat="1" ht="15.75" x14ac:dyDescent="0.25">
      <c r="A110" s="40"/>
      <c r="B110" s="25"/>
      <c r="C110" s="40"/>
      <c r="D110" s="40"/>
      <c r="E110" s="40"/>
      <c r="F110" s="42"/>
    </row>
    <row r="111" spans="1:7" s="48" customFormat="1" ht="15.75" x14ac:dyDescent="0.25">
      <c r="A111" s="54">
        <v>1</v>
      </c>
      <c r="B111" s="53" t="s">
        <v>95</v>
      </c>
      <c r="C111" s="40"/>
      <c r="D111" s="58" t="s">
        <v>170</v>
      </c>
      <c r="E111" s="75">
        <f>SUM(E112:E113)</f>
        <v>1</v>
      </c>
      <c r="F111" s="71">
        <f>SUM(F112:F113)</f>
        <v>3</v>
      </c>
    </row>
    <row r="112" spans="1:7" s="34" customFormat="1" ht="15.75" x14ac:dyDescent="0.25">
      <c r="A112" s="31"/>
      <c r="B112" s="36" t="s">
        <v>94</v>
      </c>
      <c r="C112" s="31" t="s">
        <v>16</v>
      </c>
      <c r="D112" s="31"/>
      <c r="E112" s="31">
        <v>1</v>
      </c>
      <c r="F112" s="32">
        <v>3</v>
      </c>
    </row>
    <row r="113" spans="1:9" s="48" customFormat="1" ht="15.75" x14ac:dyDescent="0.25">
      <c r="A113" s="40"/>
      <c r="B113" s="25"/>
      <c r="C113" s="40"/>
      <c r="D113" s="40"/>
      <c r="E113" s="40"/>
      <c r="F113" s="42"/>
    </row>
    <row r="114" spans="1:9" s="48" customFormat="1" ht="15.75" x14ac:dyDescent="0.25">
      <c r="A114" s="40">
        <v>1</v>
      </c>
      <c r="B114" s="53" t="s">
        <v>93</v>
      </c>
      <c r="C114" s="40"/>
      <c r="D114" s="58" t="s">
        <v>170</v>
      </c>
      <c r="E114" s="75">
        <f>SUM(E115:E121)</f>
        <v>27</v>
      </c>
      <c r="F114" s="71">
        <f>SUM(F115:F121)</f>
        <v>529</v>
      </c>
    </row>
    <row r="115" spans="1:9" s="34" customFormat="1" ht="15.75" x14ac:dyDescent="0.25">
      <c r="A115" s="31"/>
      <c r="B115" s="36" t="s">
        <v>69</v>
      </c>
      <c r="C115" s="31" t="s">
        <v>16</v>
      </c>
      <c r="D115" s="31"/>
      <c r="E115" s="31">
        <v>1</v>
      </c>
      <c r="F115" s="32">
        <v>7</v>
      </c>
    </row>
    <row r="116" spans="1:9" s="34" customFormat="1" ht="15.75" x14ac:dyDescent="0.25">
      <c r="A116" s="31"/>
      <c r="B116" s="36" t="s">
        <v>28</v>
      </c>
      <c r="C116" s="31" t="s">
        <v>16</v>
      </c>
      <c r="D116" s="31"/>
      <c r="E116" s="31">
        <v>12</v>
      </c>
      <c r="F116" s="32">
        <v>362</v>
      </c>
    </row>
    <row r="117" spans="1:9" s="34" customFormat="1" ht="15.75" x14ac:dyDescent="0.25">
      <c r="A117" s="31"/>
      <c r="B117" s="36" t="s">
        <v>49</v>
      </c>
      <c r="C117" s="31" t="s">
        <v>16</v>
      </c>
      <c r="D117" s="31"/>
      <c r="E117" s="31">
        <v>4</v>
      </c>
      <c r="F117" s="32">
        <v>28</v>
      </c>
    </row>
    <row r="118" spans="1:9" s="34" customFormat="1" ht="15.75" x14ac:dyDescent="0.25">
      <c r="A118" s="31"/>
      <c r="B118" s="36" t="s">
        <v>53</v>
      </c>
      <c r="C118" s="31" t="s">
        <v>16</v>
      </c>
      <c r="D118" s="31"/>
      <c r="E118" s="31">
        <v>1</v>
      </c>
      <c r="F118" s="32">
        <v>35</v>
      </c>
    </row>
    <row r="119" spans="1:9" s="34" customFormat="1" ht="15.75" x14ac:dyDescent="0.25">
      <c r="A119" s="31"/>
      <c r="B119" s="36" t="s">
        <v>87</v>
      </c>
      <c r="C119" s="31" t="s">
        <v>16</v>
      </c>
      <c r="D119" s="31"/>
      <c r="E119" s="31">
        <v>1</v>
      </c>
      <c r="F119" s="32">
        <v>7</v>
      </c>
    </row>
    <row r="120" spans="1:9" s="52" customFormat="1" ht="15.75" x14ac:dyDescent="0.25">
      <c r="A120" s="50"/>
      <c r="B120" s="36" t="s">
        <v>37</v>
      </c>
      <c r="C120" s="31" t="s">
        <v>16</v>
      </c>
      <c r="D120" s="31"/>
      <c r="E120" s="31">
        <v>2</v>
      </c>
      <c r="F120" s="32">
        <v>30</v>
      </c>
    </row>
    <row r="121" spans="1:9" s="34" customFormat="1" ht="15.75" x14ac:dyDescent="0.25">
      <c r="A121" s="31"/>
      <c r="B121" s="36" t="s">
        <v>59</v>
      </c>
      <c r="C121" s="31" t="s">
        <v>16</v>
      </c>
      <c r="D121" s="31"/>
      <c r="E121" s="31">
        <v>6</v>
      </c>
      <c r="F121" s="32">
        <v>60</v>
      </c>
      <c r="G121" s="86"/>
      <c r="H121" s="86"/>
      <c r="I121" s="86"/>
    </row>
    <row r="122" spans="1:9" s="56" customFormat="1" ht="15.75" x14ac:dyDescent="0.25">
      <c r="A122" s="54">
        <v>1</v>
      </c>
      <c r="B122" s="53" t="s">
        <v>82</v>
      </c>
      <c r="C122" s="82" t="s">
        <v>16</v>
      </c>
      <c r="D122" s="74" t="s">
        <v>170</v>
      </c>
      <c r="E122" s="75">
        <f>SUM(E123:E125)</f>
        <v>5</v>
      </c>
      <c r="F122" s="71">
        <f>SUM(F123:F125)</f>
        <v>50.3</v>
      </c>
    </row>
    <row r="123" spans="1:9" s="48" customFormat="1" ht="15.75" x14ac:dyDescent="0.25">
      <c r="A123" s="40"/>
      <c r="B123" s="25" t="s">
        <v>102</v>
      </c>
      <c r="C123" s="40" t="s">
        <v>16</v>
      </c>
      <c r="D123" s="40"/>
      <c r="E123" s="41">
        <v>2</v>
      </c>
      <c r="F123" s="42">
        <v>40.299999999999997</v>
      </c>
    </row>
    <row r="124" spans="1:9" s="34" customFormat="1" ht="15.75" x14ac:dyDescent="0.25">
      <c r="A124" s="31"/>
      <c r="B124" s="27" t="s">
        <v>75</v>
      </c>
      <c r="C124" s="31" t="s">
        <v>16</v>
      </c>
      <c r="D124" s="31"/>
      <c r="E124" s="31">
        <v>2</v>
      </c>
      <c r="F124" s="32">
        <v>5</v>
      </c>
    </row>
    <row r="125" spans="1:9" s="34" customFormat="1" ht="15.75" x14ac:dyDescent="0.25">
      <c r="A125" s="31"/>
      <c r="B125" s="27" t="s">
        <v>61</v>
      </c>
      <c r="C125" s="31" t="s">
        <v>16</v>
      </c>
      <c r="D125" s="31"/>
      <c r="E125" s="31">
        <v>1</v>
      </c>
      <c r="F125" s="32">
        <v>5</v>
      </c>
    </row>
    <row r="126" spans="1:9" s="48" customFormat="1" ht="15.75" x14ac:dyDescent="0.25">
      <c r="A126" s="40"/>
      <c r="B126" s="25"/>
      <c r="C126" s="40"/>
      <c r="D126" s="40"/>
      <c r="E126" s="41"/>
      <c r="F126" s="42"/>
    </row>
    <row r="127" spans="1:9" s="56" customFormat="1" ht="15.75" x14ac:dyDescent="0.25">
      <c r="A127" s="54">
        <v>1</v>
      </c>
      <c r="B127" s="53" t="s">
        <v>83</v>
      </c>
      <c r="C127" s="70" t="s">
        <v>16</v>
      </c>
      <c r="D127" s="74" t="s">
        <v>173</v>
      </c>
      <c r="E127" s="75">
        <f>SUM(E128:E140)</f>
        <v>35</v>
      </c>
      <c r="F127" s="71">
        <f>SUM(F128:F140)</f>
        <v>234</v>
      </c>
    </row>
    <row r="128" spans="1:9" s="65" customFormat="1" ht="15.75" x14ac:dyDescent="0.25">
      <c r="A128" s="40"/>
      <c r="B128" s="21" t="s">
        <v>69</v>
      </c>
      <c r="C128" s="40" t="s">
        <v>16</v>
      </c>
      <c r="D128" s="40"/>
      <c r="E128" s="40">
        <v>1</v>
      </c>
      <c r="F128" s="42" t="s">
        <v>27</v>
      </c>
    </row>
    <row r="129" spans="1:6" s="48" customFormat="1" ht="15.75" x14ac:dyDescent="0.25">
      <c r="A129" s="40"/>
      <c r="B129" s="25" t="s">
        <v>90</v>
      </c>
      <c r="C129" s="40" t="s">
        <v>16</v>
      </c>
      <c r="D129" s="40"/>
      <c r="E129" s="41">
        <v>1</v>
      </c>
      <c r="F129" s="42">
        <v>16</v>
      </c>
    </row>
    <row r="130" spans="1:6" s="48" customFormat="1" ht="15.75" x14ac:dyDescent="0.25">
      <c r="A130" s="40"/>
      <c r="B130" s="25" t="s">
        <v>90</v>
      </c>
      <c r="C130" s="40" t="s">
        <v>16</v>
      </c>
      <c r="D130" s="40"/>
      <c r="E130" s="41">
        <v>4</v>
      </c>
      <c r="F130" s="42">
        <v>12</v>
      </c>
    </row>
    <row r="131" spans="1:6" s="48" customFormat="1" ht="15.75" x14ac:dyDescent="0.25">
      <c r="A131" s="40"/>
      <c r="B131" s="25" t="s">
        <v>100</v>
      </c>
      <c r="C131" s="40" t="s">
        <v>16</v>
      </c>
      <c r="D131" s="40"/>
      <c r="E131" s="41">
        <v>1</v>
      </c>
      <c r="F131" s="42">
        <v>15</v>
      </c>
    </row>
    <row r="132" spans="1:6" s="48" customFormat="1" ht="15.75" x14ac:dyDescent="0.25">
      <c r="A132" s="40"/>
      <c r="B132" s="25" t="s">
        <v>57</v>
      </c>
      <c r="C132" s="40" t="s">
        <v>16</v>
      </c>
      <c r="D132" s="40"/>
      <c r="E132" s="41">
        <v>3</v>
      </c>
      <c r="F132" s="42">
        <v>9</v>
      </c>
    </row>
    <row r="133" spans="1:6" s="48" customFormat="1" ht="15.75" x14ac:dyDescent="0.25">
      <c r="A133" s="40"/>
      <c r="B133" s="25" t="s">
        <v>53</v>
      </c>
      <c r="C133" s="40" t="s">
        <v>16</v>
      </c>
      <c r="D133" s="40"/>
      <c r="E133" s="41">
        <v>1</v>
      </c>
      <c r="F133" s="42">
        <v>10</v>
      </c>
    </row>
    <row r="134" spans="1:6" s="48" customFormat="1" ht="15.75" x14ac:dyDescent="0.25">
      <c r="A134" s="40"/>
      <c r="B134" s="27" t="s">
        <v>54</v>
      </c>
      <c r="C134" s="40" t="s">
        <v>16</v>
      </c>
      <c r="D134" s="40"/>
      <c r="E134" s="41">
        <v>1</v>
      </c>
      <c r="F134" s="42">
        <v>35</v>
      </c>
    </row>
    <row r="135" spans="1:6" s="48" customFormat="1" ht="15.75" x14ac:dyDescent="0.25">
      <c r="A135" s="40"/>
      <c r="B135" s="25" t="s">
        <v>44</v>
      </c>
      <c r="C135" s="40" t="s">
        <v>16</v>
      </c>
      <c r="D135" s="40"/>
      <c r="E135" s="41">
        <v>1</v>
      </c>
      <c r="F135" s="42">
        <v>10</v>
      </c>
    </row>
    <row r="136" spans="1:6" s="48" customFormat="1" ht="15.75" x14ac:dyDescent="0.25">
      <c r="A136" s="40"/>
      <c r="B136" s="25" t="s">
        <v>98</v>
      </c>
      <c r="C136" s="40" t="s">
        <v>16</v>
      </c>
      <c r="D136" s="40"/>
      <c r="E136" s="41">
        <v>1</v>
      </c>
      <c r="F136" s="42">
        <v>35</v>
      </c>
    </row>
    <row r="137" spans="1:6" s="48" customFormat="1" ht="15.75" x14ac:dyDescent="0.25">
      <c r="A137" s="40"/>
      <c r="B137" s="25" t="s">
        <v>72</v>
      </c>
      <c r="C137" s="40" t="s">
        <v>71</v>
      </c>
      <c r="D137" s="40"/>
      <c r="E137" s="41">
        <v>1</v>
      </c>
      <c r="F137" s="42">
        <v>10</v>
      </c>
    </row>
    <row r="138" spans="1:6" s="48" customFormat="1" ht="15.75" x14ac:dyDescent="0.25">
      <c r="A138" s="40"/>
      <c r="B138" s="25" t="s">
        <v>59</v>
      </c>
      <c r="C138" s="40" t="s">
        <v>15</v>
      </c>
      <c r="D138" s="40"/>
      <c r="E138" s="41">
        <v>1</v>
      </c>
      <c r="F138" s="42">
        <v>20</v>
      </c>
    </row>
    <row r="139" spans="1:6" s="48" customFormat="1" ht="15.75" x14ac:dyDescent="0.25">
      <c r="A139" s="40"/>
      <c r="B139" s="25" t="s">
        <v>99</v>
      </c>
      <c r="C139" s="40" t="s">
        <v>16</v>
      </c>
      <c r="D139" s="40"/>
      <c r="E139" s="41">
        <v>1</v>
      </c>
      <c r="F139" s="42">
        <v>35</v>
      </c>
    </row>
    <row r="140" spans="1:6" s="48" customFormat="1" ht="15.75" x14ac:dyDescent="0.25">
      <c r="A140" s="40"/>
      <c r="B140" s="21" t="s">
        <v>26</v>
      </c>
      <c r="C140" s="40" t="s">
        <v>16</v>
      </c>
      <c r="D140" s="40"/>
      <c r="E140" s="40">
        <v>18</v>
      </c>
      <c r="F140" s="42">
        <v>27</v>
      </c>
    </row>
    <row r="141" spans="1:6" s="34" customFormat="1" ht="15.75" x14ac:dyDescent="0.25">
      <c r="A141" s="31"/>
      <c r="B141" s="27"/>
      <c r="C141" s="31"/>
      <c r="D141" s="31"/>
      <c r="E141" s="31"/>
      <c r="F141" s="32"/>
    </row>
    <row r="142" spans="1:6" s="56" customFormat="1" ht="15.75" x14ac:dyDescent="0.25">
      <c r="A142" s="54">
        <v>1</v>
      </c>
      <c r="B142" s="53" t="s">
        <v>9</v>
      </c>
      <c r="C142" s="82" t="s">
        <v>15</v>
      </c>
      <c r="D142" s="74" t="s">
        <v>170</v>
      </c>
      <c r="E142" s="75">
        <f>SUM(E143:E145)</f>
        <v>6</v>
      </c>
      <c r="F142" s="71">
        <f>SUM(F143:F145)</f>
        <v>42</v>
      </c>
    </row>
    <row r="143" spans="1:6" s="48" customFormat="1" ht="15.75" x14ac:dyDescent="0.25">
      <c r="A143" s="40"/>
      <c r="B143" s="25" t="s">
        <v>65</v>
      </c>
      <c r="C143" s="40" t="s">
        <v>15</v>
      </c>
      <c r="D143" s="40"/>
      <c r="E143" s="41">
        <v>1</v>
      </c>
      <c r="F143" s="42">
        <v>7</v>
      </c>
    </row>
    <row r="144" spans="1:6" s="48" customFormat="1" ht="15.75" x14ac:dyDescent="0.25">
      <c r="A144" s="40"/>
      <c r="B144" s="25" t="s">
        <v>61</v>
      </c>
      <c r="C144" s="40" t="s">
        <v>16</v>
      </c>
      <c r="D144" s="40"/>
      <c r="E144" s="41">
        <v>1</v>
      </c>
      <c r="F144" s="42">
        <v>7</v>
      </c>
    </row>
    <row r="145" spans="1:8" s="34" customFormat="1" ht="15.75" x14ac:dyDescent="0.25">
      <c r="A145" s="31"/>
      <c r="B145" s="36" t="s">
        <v>75</v>
      </c>
      <c r="C145" s="31" t="s">
        <v>16</v>
      </c>
      <c r="D145" s="31"/>
      <c r="E145" s="37">
        <v>4</v>
      </c>
      <c r="F145" s="32">
        <v>28</v>
      </c>
    </row>
    <row r="146" spans="1:8" s="34" customFormat="1" ht="15.75" x14ac:dyDescent="0.25">
      <c r="A146" s="31"/>
      <c r="B146" s="36"/>
      <c r="C146" s="31"/>
      <c r="D146" s="31"/>
      <c r="E146" s="37"/>
      <c r="F146" s="32"/>
    </row>
    <row r="147" spans="1:8" s="56" customFormat="1" ht="15.75" x14ac:dyDescent="0.25">
      <c r="A147" s="54"/>
      <c r="B147" s="77"/>
      <c r="C147" s="54"/>
      <c r="D147" s="54"/>
      <c r="E147" s="38"/>
      <c r="F147" s="55"/>
    </row>
    <row r="148" spans="1:8" s="56" customFormat="1" ht="15.75" x14ac:dyDescent="0.25">
      <c r="A148" s="54">
        <v>1</v>
      </c>
      <c r="B148" s="53" t="s">
        <v>23</v>
      </c>
      <c r="C148" s="82" t="s">
        <v>16</v>
      </c>
      <c r="D148" s="74" t="s">
        <v>174</v>
      </c>
      <c r="E148" s="75">
        <f>SUM(E149:E160)</f>
        <v>29</v>
      </c>
      <c r="F148" s="71">
        <f>SUM(F149:F159)</f>
        <v>78</v>
      </c>
    </row>
    <row r="149" spans="1:8" s="34" customFormat="1" ht="15.75" x14ac:dyDescent="0.25">
      <c r="A149" s="31"/>
      <c r="B149" s="36" t="s">
        <v>104</v>
      </c>
      <c r="C149" s="31" t="s">
        <v>16</v>
      </c>
      <c r="D149" s="31"/>
      <c r="E149" s="37">
        <v>3</v>
      </c>
      <c r="F149" s="32">
        <v>15</v>
      </c>
    </row>
    <row r="150" spans="1:8" s="34" customFormat="1" ht="15.75" x14ac:dyDescent="0.25">
      <c r="A150" s="31"/>
      <c r="B150" s="36" t="s">
        <v>76</v>
      </c>
      <c r="C150" s="31" t="s">
        <v>16</v>
      </c>
      <c r="D150" s="31"/>
      <c r="E150" s="37">
        <v>3</v>
      </c>
      <c r="F150" s="32">
        <v>6</v>
      </c>
    </row>
    <row r="151" spans="1:8" s="34" customFormat="1" ht="15.75" x14ac:dyDescent="0.25">
      <c r="A151" s="31"/>
      <c r="B151" s="36" t="s">
        <v>28</v>
      </c>
      <c r="C151" s="31" t="s">
        <v>16</v>
      </c>
      <c r="D151" s="31"/>
      <c r="E151" s="37">
        <v>5</v>
      </c>
      <c r="F151" s="32">
        <v>10</v>
      </c>
    </row>
    <row r="152" spans="1:8" s="34" customFormat="1" ht="15.95" customHeight="1" x14ac:dyDescent="0.25">
      <c r="A152" s="31"/>
      <c r="B152" s="36" t="s">
        <v>57</v>
      </c>
      <c r="C152" s="31" t="s">
        <v>16</v>
      </c>
      <c r="D152" s="31"/>
      <c r="E152" s="37"/>
      <c r="F152" s="32" t="s">
        <v>27</v>
      </c>
    </row>
    <row r="153" spans="1:8" s="34" customFormat="1" ht="15.95" customHeight="1" x14ac:dyDescent="0.25">
      <c r="A153" s="31"/>
      <c r="B153" s="36" t="s">
        <v>62</v>
      </c>
      <c r="C153" s="31" t="s">
        <v>16</v>
      </c>
      <c r="D153" s="31"/>
      <c r="E153" s="37">
        <v>6</v>
      </c>
      <c r="F153" s="32">
        <v>31</v>
      </c>
    </row>
    <row r="154" spans="1:8" s="48" customFormat="1" ht="15.75" x14ac:dyDescent="0.25">
      <c r="A154" s="40"/>
      <c r="B154" s="25" t="s">
        <v>56</v>
      </c>
      <c r="C154" s="40" t="s">
        <v>15</v>
      </c>
      <c r="D154" s="40"/>
      <c r="E154" s="41">
        <v>1</v>
      </c>
      <c r="F154" s="42" t="s">
        <v>27</v>
      </c>
      <c r="G154" s="44"/>
      <c r="H154" s="44"/>
    </row>
    <row r="155" spans="1:8" s="48" customFormat="1" ht="15.75" x14ac:dyDescent="0.25">
      <c r="A155" s="40"/>
      <c r="B155" s="25" t="s">
        <v>81</v>
      </c>
      <c r="C155" s="58" t="s">
        <v>15</v>
      </c>
      <c r="D155" s="58"/>
      <c r="E155" s="41">
        <v>1</v>
      </c>
      <c r="F155" s="42">
        <v>12</v>
      </c>
    </row>
    <row r="156" spans="1:8" s="61" customFormat="1" ht="15.75" x14ac:dyDescent="0.25">
      <c r="A156" s="59"/>
      <c r="B156" s="24" t="s">
        <v>78</v>
      </c>
      <c r="C156" s="40" t="s">
        <v>16</v>
      </c>
      <c r="D156" s="40"/>
      <c r="E156" s="41">
        <v>1</v>
      </c>
      <c r="F156" s="60"/>
    </row>
    <row r="157" spans="1:8" s="62" customFormat="1" ht="15.75" x14ac:dyDescent="0.25">
      <c r="A157" s="31"/>
      <c r="B157" s="25" t="s">
        <v>44</v>
      </c>
      <c r="C157" s="40" t="s">
        <v>16</v>
      </c>
      <c r="D157" s="40"/>
      <c r="E157" s="41">
        <v>2</v>
      </c>
      <c r="F157" s="42">
        <v>4</v>
      </c>
    </row>
    <row r="158" spans="1:8" s="62" customFormat="1" ht="15.75" x14ac:dyDescent="0.25">
      <c r="A158" s="63"/>
      <c r="B158" s="25" t="s">
        <v>60</v>
      </c>
      <c r="C158" s="40" t="s">
        <v>16</v>
      </c>
      <c r="D158" s="40"/>
      <c r="E158" s="41">
        <v>4</v>
      </c>
      <c r="F158" s="28" t="s">
        <v>27</v>
      </c>
    </row>
    <row r="159" spans="1:8" s="34" customFormat="1" ht="15.75" x14ac:dyDescent="0.25">
      <c r="A159" s="31"/>
      <c r="B159" s="36" t="s">
        <v>38</v>
      </c>
      <c r="C159" s="31" t="s">
        <v>16</v>
      </c>
      <c r="D159" s="31"/>
      <c r="E159" s="37">
        <v>2</v>
      </c>
      <c r="F159" s="32"/>
      <c r="G159" s="39"/>
    </row>
    <row r="160" spans="1:8" s="34" customFormat="1" ht="15.75" x14ac:dyDescent="0.25">
      <c r="A160" s="31"/>
      <c r="B160" s="36" t="s">
        <v>31</v>
      </c>
      <c r="C160" s="31" t="s">
        <v>16</v>
      </c>
      <c r="D160" s="31"/>
      <c r="E160" s="37">
        <v>1</v>
      </c>
      <c r="F160" s="32">
        <v>7</v>
      </c>
    </row>
    <row r="161" spans="1:7" s="56" customFormat="1" ht="15.75" x14ac:dyDescent="0.25">
      <c r="A161" s="54"/>
      <c r="B161" s="64"/>
      <c r="C161" s="54"/>
      <c r="D161" s="54"/>
      <c r="E161" s="38"/>
      <c r="F161" s="55"/>
    </row>
    <row r="162" spans="1:7" s="56" customFormat="1" ht="15.75" x14ac:dyDescent="0.25">
      <c r="A162" s="54">
        <v>1</v>
      </c>
      <c r="B162" s="35" t="s">
        <v>35</v>
      </c>
      <c r="C162" s="54" t="s">
        <v>16</v>
      </c>
      <c r="D162" s="74" t="s">
        <v>175</v>
      </c>
      <c r="E162" s="76">
        <f>SUM(E163:E164)</f>
        <v>1</v>
      </c>
      <c r="F162" s="78">
        <f>SUM(F163:F164)</f>
        <v>0.47499999999999998</v>
      </c>
    </row>
    <row r="163" spans="1:7" s="48" customFormat="1" ht="15.75" x14ac:dyDescent="0.25">
      <c r="A163" s="40"/>
      <c r="B163" s="21" t="s">
        <v>42</v>
      </c>
      <c r="C163" s="40" t="s">
        <v>16</v>
      </c>
      <c r="D163" s="40"/>
      <c r="E163" s="41">
        <v>1</v>
      </c>
      <c r="F163" s="42">
        <v>0.47499999999999998</v>
      </c>
      <c r="G163" s="81"/>
    </row>
    <row r="164" spans="1:7" s="56" customFormat="1" ht="15.75" x14ac:dyDescent="0.25">
      <c r="A164" s="54"/>
      <c r="B164" s="64"/>
      <c r="C164" s="54"/>
      <c r="D164" s="54"/>
      <c r="E164" s="38"/>
      <c r="F164" s="55"/>
    </row>
    <row r="165" spans="1:7" s="56" customFormat="1" ht="15.75" x14ac:dyDescent="0.25">
      <c r="A165" s="54">
        <v>1</v>
      </c>
      <c r="B165" s="53" t="s">
        <v>36</v>
      </c>
      <c r="C165" s="54" t="s">
        <v>16</v>
      </c>
      <c r="D165" s="74" t="s">
        <v>172</v>
      </c>
      <c r="E165" s="76">
        <f>SUM(E166:E168)</f>
        <v>15</v>
      </c>
      <c r="F165" s="78">
        <f>SUM(F166:F168)</f>
        <v>7.43</v>
      </c>
    </row>
    <row r="166" spans="1:7" s="65" customFormat="1" ht="15.75" x14ac:dyDescent="0.25">
      <c r="A166" s="79"/>
      <c r="B166" s="21" t="s">
        <v>28</v>
      </c>
      <c r="C166" s="79" t="s">
        <v>16</v>
      </c>
      <c r="D166" s="79"/>
      <c r="E166" s="43">
        <v>8</v>
      </c>
      <c r="F166" s="57">
        <v>4</v>
      </c>
    </row>
    <row r="167" spans="1:7" s="65" customFormat="1" ht="15.75" x14ac:dyDescent="0.25">
      <c r="A167" s="79"/>
      <c r="B167" s="21" t="s">
        <v>70</v>
      </c>
      <c r="C167" s="79" t="s">
        <v>16</v>
      </c>
      <c r="D167" s="79"/>
      <c r="E167" s="43">
        <v>4</v>
      </c>
      <c r="F167" s="57">
        <v>1.96</v>
      </c>
    </row>
    <row r="168" spans="1:7" s="65" customFormat="1" ht="15.75" x14ac:dyDescent="0.25">
      <c r="A168" s="79"/>
      <c r="B168" s="21" t="s">
        <v>38</v>
      </c>
      <c r="C168" s="79" t="s">
        <v>16</v>
      </c>
      <c r="D168" s="79"/>
      <c r="E168" s="43">
        <v>3</v>
      </c>
      <c r="F168" s="57">
        <v>1.47</v>
      </c>
    </row>
    <row r="169" spans="1:7" s="65" customFormat="1" ht="15.75" x14ac:dyDescent="0.25">
      <c r="A169" s="40"/>
      <c r="B169" s="21"/>
      <c r="C169" s="40"/>
      <c r="D169" s="40"/>
      <c r="E169" s="41"/>
      <c r="F169" s="42"/>
    </row>
    <row r="170" spans="1:7" s="56" customFormat="1" ht="15.75" x14ac:dyDescent="0.25">
      <c r="A170" s="54"/>
      <c r="B170" s="69" t="s">
        <v>88</v>
      </c>
      <c r="C170" s="54" t="s">
        <v>16</v>
      </c>
      <c r="D170" s="74" t="s">
        <v>173</v>
      </c>
      <c r="E170" s="75">
        <f>SUM(E171:E172)</f>
        <v>3</v>
      </c>
      <c r="F170" s="71">
        <f>SUM(F171:F172)</f>
        <v>44</v>
      </c>
    </row>
    <row r="171" spans="1:7" s="56" customFormat="1" ht="15.75" x14ac:dyDescent="0.25">
      <c r="A171" s="54"/>
      <c r="B171" s="77" t="s">
        <v>94</v>
      </c>
      <c r="C171" s="54" t="s">
        <v>15</v>
      </c>
      <c r="D171" s="54"/>
      <c r="E171" s="38">
        <v>1</v>
      </c>
      <c r="F171" s="55">
        <v>33</v>
      </c>
    </row>
    <row r="172" spans="1:7" s="56" customFormat="1" ht="15.75" x14ac:dyDescent="0.25">
      <c r="A172" s="54"/>
      <c r="B172" s="77" t="s">
        <v>28</v>
      </c>
      <c r="C172" s="54" t="s">
        <v>16</v>
      </c>
      <c r="D172" s="54"/>
      <c r="E172" s="38">
        <v>2</v>
      </c>
      <c r="F172" s="55">
        <v>11</v>
      </c>
    </row>
    <row r="173" spans="1:7" s="56" customFormat="1" ht="15.75" x14ac:dyDescent="0.25">
      <c r="A173" s="54"/>
      <c r="B173" s="77"/>
      <c r="C173" s="54"/>
      <c r="D173" s="54"/>
      <c r="E173" s="38"/>
      <c r="F173" s="55"/>
    </row>
    <row r="174" spans="1:7" s="56" customFormat="1" ht="15.75" x14ac:dyDescent="0.25">
      <c r="A174" s="54">
        <v>1</v>
      </c>
      <c r="B174" s="88" t="s">
        <v>20</v>
      </c>
      <c r="C174" s="54"/>
      <c r="D174" s="74" t="s">
        <v>170</v>
      </c>
      <c r="E174" s="54"/>
      <c r="F174" s="71">
        <f>F175+F183+F198+F213+F209+F279+F194+F285</f>
        <v>1923.2</v>
      </c>
    </row>
    <row r="175" spans="1:7" s="56" customFormat="1" ht="31.5" x14ac:dyDescent="0.25">
      <c r="A175" s="54">
        <v>1</v>
      </c>
      <c r="B175" s="53" t="s">
        <v>13</v>
      </c>
      <c r="C175" s="82" t="s">
        <v>18</v>
      </c>
      <c r="D175" s="54"/>
      <c r="E175" s="75">
        <f>SUM(E176:E181)</f>
        <v>72</v>
      </c>
      <c r="F175" s="71">
        <f>SUM(F176:F181)</f>
        <v>661.9</v>
      </c>
    </row>
    <row r="176" spans="1:7" s="65" customFormat="1" ht="15.75" x14ac:dyDescent="0.25">
      <c r="A176" s="40"/>
      <c r="B176" s="21" t="s">
        <v>69</v>
      </c>
      <c r="C176" s="40" t="s">
        <v>15</v>
      </c>
      <c r="D176" s="40"/>
      <c r="E176" s="41">
        <v>1</v>
      </c>
      <c r="F176" s="42">
        <v>24</v>
      </c>
    </row>
    <row r="177" spans="1:14" s="65" customFormat="1" ht="15.75" x14ac:dyDescent="0.25">
      <c r="A177" s="40"/>
      <c r="B177" s="21" t="s">
        <v>28</v>
      </c>
      <c r="C177" s="40" t="s">
        <v>17</v>
      </c>
      <c r="D177" s="40"/>
      <c r="E177" s="41">
        <v>50</v>
      </c>
      <c r="F177" s="42">
        <v>100.5</v>
      </c>
    </row>
    <row r="178" spans="1:14" s="65" customFormat="1" ht="15.75" x14ac:dyDescent="0.25">
      <c r="A178" s="40"/>
      <c r="B178" s="21" t="s">
        <v>40</v>
      </c>
      <c r="C178" s="40" t="s">
        <v>16</v>
      </c>
      <c r="D178" s="40"/>
      <c r="E178" s="41">
        <v>18</v>
      </c>
      <c r="F178" s="42">
        <v>300</v>
      </c>
    </row>
    <row r="179" spans="1:14" s="65" customFormat="1" ht="15.95" customHeight="1" x14ac:dyDescent="0.25">
      <c r="A179" s="40"/>
      <c r="B179" s="21" t="s">
        <v>96</v>
      </c>
      <c r="C179" s="40" t="s">
        <v>15</v>
      </c>
      <c r="D179" s="40"/>
      <c r="E179" s="41">
        <v>1</v>
      </c>
      <c r="F179" s="42">
        <v>200</v>
      </c>
    </row>
    <row r="180" spans="1:14" s="65" customFormat="1" ht="15.75" x14ac:dyDescent="0.25">
      <c r="A180" s="40"/>
      <c r="B180" s="21" t="s">
        <v>45</v>
      </c>
      <c r="C180" s="40" t="s">
        <v>15</v>
      </c>
      <c r="D180" s="40"/>
      <c r="E180" s="41">
        <v>1</v>
      </c>
      <c r="F180" s="42">
        <v>23</v>
      </c>
    </row>
    <row r="181" spans="1:14" s="65" customFormat="1" ht="15.75" x14ac:dyDescent="0.25">
      <c r="A181" s="40"/>
      <c r="B181" s="21" t="s">
        <v>41</v>
      </c>
      <c r="C181" s="40" t="s">
        <v>15</v>
      </c>
      <c r="D181" s="40"/>
      <c r="E181" s="41">
        <v>1</v>
      </c>
      <c r="F181" s="42">
        <v>14.4</v>
      </c>
    </row>
    <row r="182" spans="1:14" s="65" customFormat="1" ht="15.75" x14ac:dyDescent="0.25">
      <c r="A182" s="79"/>
      <c r="B182" s="80"/>
      <c r="C182" s="79"/>
      <c r="D182" s="79"/>
      <c r="E182" s="43"/>
      <c r="F182" s="57"/>
    </row>
    <row r="183" spans="1:14" s="65" customFormat="1" ht="15.75" x14ac:dyDescent="0.25">
      <c r="A183" s="79">
        <v>1</v>
      </c>
      <c r="B183" s="89" t="s">
        <v>21</v>
      </c>
      <c r="C183" s="90" t="s">
        <v>17</v>
      </c>
      <c r="D183" s="79"/>
      <c r="E183" s="91">
        <f>SUM(E184:E192)</f>
        <v>38</v>
      </c>
      <c r="F183" s="92">
        <f>SUM(F184:F192)</f>
        <v>230.5</v>
      </c>
      <c r="G183" s="93"/>
      <c r="H183" s="93"/>
      <c r="I183" s="93"/>
      <c r="J183" s="93"/>
      <c r="K183" s="93"/>
      <c r="L183" s="93"/>
      <c r="M183" s="93"/>
      <c r="N183" s="93"/>
    </row>
    <row r="184" spans="1:14" s="48" customFormat="1" ht="15.75" x14ac:dyDescent="0.25">
      <c r="A184" s="40"/>
      <c r="B184" s="25" t="s">
        <v>66</v>
      </c>
      <c r="C184" s="40" t="s">
        <v>15</v>
      </c>
      <c r="D184" s="40"/>
      <c r="E184" s="41">
        <v>1</v>
      </c>
      <c r="F184" s="42"/>
      <c r="G184" s="66"/>
      <c r="H184" s="66"/>
      <c r="I184" s="66"/>
      <c r="J184" s="66"/>
      <c r="K184" s="66"/>
      <c r="L184" s="66"/>
      <c r="M184" s="66"/>
      <c r="N184" s="66"/>
    </row>
    <row r="185" spans="1:14" s="48" customFormat="1" ht="15.75" x14ac:dyDescent="0.25">
      <c r="A185" s="40"/>
      <c r="B185" s="25" t="s">
        <v>28</v>
      </c>
      <c r="C185" s="40" t="s">
        <v>16</v>
      </c>
      <c r="D185" s="40"/>
      <c r="E185" s="41">
        <v>1</v>
      </c>
      <c r="F185" s="42">
        <v>16</v>
      </c>
      <c r="G185" s="66"/>
      <c r="H185" s="66"/>
      <c r="I185" s="66"/>
      <c r="J185" s="66"/>
      <c r="K185" s="66"/>
      <c r="L185" s="66"/>
      <c r="M185" s="66"/>
      <c r="N185" s="66"/>
    </row>
    <row r="186" spans="1:14" s="48" customFormat="1" ht="15.75" x14ac:dyDescent="0.25">
      <c r="A186" s="40"/>
      <c r="B186" s="25" t="s">
        <v>96</v>
      </c>
      <c r="C186" s="40" t="s">
        <v>15</v>
      </c>
      <c r="D186" s="40"/>
      <c r="E186" s="41">
        <v>1</v>
      </c>
      <c r="F186" s="42">
        <v>50</v>
      </c>
      <c r="G186" s="66"/>
      <c r="H186" s="66"/>
      <c r="I186" s="66"/>
      <c r="J186" s="66"/>
      <c r="K186" s="66"/>
      <c r="L186" s="66"/>
      <c r="M186" s="66"/>
      <c r="N186" s="66"/>
    </row>
    <row r="187" spans="1:14" s="48" customFormat="1" ht="15.75" x14ac:dyDescent="0.25">
      <c r="A187" s="40"/>
      <c r="B187" s="25" t="s">
        <v>29</v>
      </c>
      <c r="C187" s="40" t="s">
        <v>15</v>
      </c>
      <c r="D187" s="40"/>
      <c r="E187" s="41">
        <v>1</v>
      </c>
      <c r="F187" s="42">
        <v>10</v>
      </c>
      <c r="G187" s="66"/>
      <c r="H187" s="66"/>
      <c r="I187" s="66"/>
      <c r="J187" s="66"/>
      <c r="K187" s="66"/>
      <c r="L187" s="66"/>
      <c r="M187" s="66"/>
      <c r="N187" s="66"/>
    </row>
    <row r="188" spans="1:14" s="48" customFormat="1" ht="15.75" x14ac:dyDescent="0.25">
      <c r="A188" s="40"/>
      <c r="B188" s="25" t="s">
        <v>98</v>
      </c>
      <c r="C188" s="40" t="s">
        <v>15</v>
      </c>
      <c r="D188" s="40"/>
      <c r="E188" s="41">
        <v>1</v>
      </c>
      <c r="F188" s="42">
        <v>30</v>
      </c>
      <c r="G188" s="66"/>
      <c r="H188" s="66"/>
      <c r="I188" s="66"/>
      <c r="J188" s="66"/>
      <c r="K188" s="66"/>
      <c r="L188" s="66"/>
      <c r="M188" s="66"/>
      <c r="N188" s="66"/>
    </row>
    <row r="189" spans="1:14" s="48" customFormat="1" ht="15.75" x14ac:dyDescent="0.25">
      <c r="A189" s="40"/>
      <c r="B189" s="25" t="s">
        <v>38</v>
      </c>
      <c r="C189" s="40" t="s">
        <v>15</v>
      </c>
      <c r="D189" s="40"/>
      <c r="E189" s="41">
        <v>1</v>
      </c>
      <c r="F189" s="42">
        <v>50</v>
      </c>
      <c r="G189" s="66"/>
      <c r="H189" s="66"/>
      <c r="I189" s="66"/>
      <c r="J189" s="66"/>
      <c r="K189" s="66"/>
      <c r="L189" s="66"/>
      <c r="M189" s="66"/>
      <c r="N189" s="66"/>
    </row>
    <row r="190" spans="1:14" s="48" customFormat="1" ht="15.75" x14ac:dyDescent="0.25">
      <c r="A190" s="40"/>
      <c r="B190" s="25" t="s">
        <v>64</v>
      </c>
      <c r="C190" s="40" t="s">
        <v>15</v>
      </c>
      <c r="D190" s="40"/>
      <c r="E190" s="41">
        <v>1</v>
      </c>
      <c r="F190" s="42">
        <v>10</v>
      </c>
      <c r="G190" s="66"/>
      <c r="H190" s="66"/>
      <c r="I190" s="66"/>
      <c r="J190" s="66"/>
      <c r="K190" s="66"/>
      <c r="L190" s="66"/>
      <c r="M190" s="66"/>
      <c r="N190" s="66"/>
    </row>
    <row r="191" spans="1:14" s="48" customFormat="1" ht="15.75" x14ac:dyDescent="0.25">
      <c r="A191" s="40"/>
      <c r="B191" s="25" t="s">
        <v>52</v>
      </c>
      <c r="C191" s="40" t="s">
        <v>17</v>
      </c>
      <c r="D191" s="40"/>
      <c r="E191" s="41">
        <v>30</v>
      </c>
      <c r="F191" s="42">
        <v>64.5</v>
      </c>
      <c r="G191" s="66"/>
      <c r="H191" s="66"/>
      <c r="I191" s="66"/>
      <c r="J191" s="66"/>
      <c r="K191" s="66"/>
      <c r="L191" s="66"/>
      <c r="M191" s="66"/>
      <c r="N191" s="66"/>
    </row>
    <row r="192" spans="1:14" s="48" customFormat="1" ht="15.75" x14ac:dyDescent="0.25">
      <c r="A192" s="40"/>
      <c r="B192" s="25" t="s">
        <v>75</v>
      </c>
      <c r="C192" s="40" t="s">
        <v>15</v>
      </c>
      <c r="D192" s="40"/>
      <c r="E192" s="41">
        <v>1</v>
      </c>
      <c r="F192" s="42"/>
      <c r="G192" s="66"/>
      <c r="H192" s="66"/>
      <c r="I192" s="66"/>
      <c r="J192" s="66"/>
      <c r="K192" s="66"/>
      <c r="L192" s="66"/>
      <c r="M192" s="66"/>
      <c r="N192" s="66"/>
    </row>
    <row r="193" spans="1:14" s="56" customFormat="1" ht="15.75" x14ac:dyDescent="0.25">
      <c r="A193" s="54"/>
      <c r="B193" s="77"/>
      <c r="C193" s="54"/>
      <c r="D193" s="54"/>
      <c r="E193" s="38"/>
      <c r="F193" s="55"/>
      <c r="G193" s="94"/>
      <c r="H193" s="94"/>
      <c r="I193" s="94"/>
      <c r="J193" s="94"/>
      <c r="K193" s="94"/>
      <c r="L193" s="94"/>
      <c r="M193" s="94"/>
      <c r="N193" s="94"/>
    </row>
    <row r="194" spans="1:14" s="56" customFormat="1" ht="15.75" x14ac:dyDescent="0.25">
      <c r="A194" s="54">
        <v>1</v>
      </c>
      <c r="B194" s="35" t="s">
        <v>80</v>
      </c>
      <c r="C194" s="54" t="s">
        <v>17</v>
      </c>
      <c r="D194" s="54"/>
      <c r="E194" s="75">
        <f>SUM(E195:E196)</f>
        <v>41</v>
      </c>
      <c r="F194" s="71">
        <f>SUM(F195:F196)</f>
        <v>102</v>
      </c>
      <c r="G194" s="94"/>
      <c r="H194" s="94"/>
      <c r="I194" s="94"/>
      <c r="J194" s="94"/>
      <c r="K194" s="94"/>
      <c r="L194" s="94"/>
      <c r="M194" s="94"/>
      <c r="N194" s="94"/>
    </row>
    <row r="195" spans="1:14" s="34" customFormat="1" ht="15.75" x14ac:dyDescent="0.25">
      <c r="A195" s="31"/>
      <c r="B195" s="27" t="s">
        <v>40</v>
      </c>
      <c r="C195" s="31" t="s">
        <v>15</v>
      </c>
      <c r="D195" s="31"/>
      <c r="E195" s="37">
        <v>1</v>
      </c>
      <c r="F195" s="32">
        <v>90</v>
      </c>
      <c r="G195" s="86"/>
      <c r="H195" s="86"/>
      <c r="I195" s="86"/>
      <c r="J195" s="86"/>
      <c r="K195" s="86"/>
      <c r="L195" s="86"/>
      <c r="M195" s="86"/>
      <c r="N195" s="86"/>
    </row>
    <row r="196" spans="1:14" s="34" customFormat="1" ht="15.75" x14ac:dyDescent="0.25">
      <c r="A196" s="31"/>
      <c r="B196" s="27" t="s">
        <v>45</v>
      </c>
      <c r="C196" s="31" t="s">
        <v>17</v>
      </c>
      <c r="D196" s="31"/>
      <c r="E196" s="37">
        <v>40</v>
      </c>
      <c r="F196" s="32">
        <v>12</v>
      </c>
      <c r="G196" s="86"/>
      <c r="H196" s="86"/>
      <c r="I196" s="86"/>
      <c r="J196" s="86"/>
      <c r="K196" s="86"/>
      <c r="L196" s="86"/>
      <c r="M196" s="86"/>
      <c r="N196" s="86"/>
    </row>
    <row r="197" spans="1:14" s="34" customFormat="1" ht="15.75" x14ac:dyDescent="0.25">
      <c r="A197" s="31"/>
      <c r="B197" s="27"/>
      <c r="C197" s="31"/>
      <c r="D197" s="31"/>
      <c r="E197" s="37"/>
      <c r="F197" s="32"/>
      <c r="G197" s="86"/>
      <c r="H197" s="86"/>
      <c r="I197" s="86"/>
      <c r="J197" s="86"/>
      <c r="K197" s="86"/>
      <c r="L197" s="86"/>
      <c r="M197" s="86"/>
      <c r="N197" s="86"/>
    </row>
    <row r="198" spans="1:14" s="56" customFormat="1" ht="15.75" x14ac:dyDescent="0.25">
      <c r="A198" s="54">
        <v>1</v>
      </c>
      <c r="B198" s="53" t="s">
        <v>10</v>
      </c>
      <c r="C198" s="70" t="s">
        <v>16</v>
      </c>
      <c r="D198" s="74"/>
      <c r="E198" s="75">
        <f>SUM(E199:E207)</f>
        <v>162</v>
      </c>
      <c r="F198" s="71">
        <f>SUM(F199:F207)</f>
        <v>463.8</v>
      </c>
      <c r="G198" s="94"/>
      <c r="H198" s="94"/>
      <c r="I198" s="94"/>
      <c r="J198" s="94"/>
      <c r="K198" s="94"/>
      <c r="L198" s="94"/>
      <c r="M198" s="94"/>
      <c r="N198" s="94"/>
    </row>
    <row r="199" spans="1:14" s="48" customFormat="1" ht="15.75" x14ac:dyDescent="0.25">
      <c r="A199" s="40"/>
      <c r="B199" s="25" t="s">
        <v>69</v>
      </c>
      <c r="C199" s="40" t="s">
        <v>16</v>
      </c>
      <c r="D199" s="40"/>
      <c r="E199" s="41">
        <v>16</v>
      </c>
      <c r="F199" s="42">
        <v>19.2</v>
      </c>
    </row>
    <row r="200" spans="1:14" s="48" customFormat="1" ht="15.75" x14ac:dyDescent="0.25">
      <c r="A200" s="40"/>
      <c r="B200" s="25" t="s">
        <v>28</v>
      </c>
      <c r="C200" s="40" t="s">
        <v>16</v>
      </c>
      <c r="D200" s="40"/>
      <c r="E200" s="41">
        <v>20</v>
      </c>
      <c r="F200" s="42">
        <v>103.9</v>
      </c>
    </row>
    <row r="201" spans="1:14" s="65" customFormat="1" ht="15.75" x14ac:dyDescent="0.25">
      <c r="A201" s="40"/>
      <c r="B201" s="21" t="s">
        <v>60</v>
      </c>
      <c r="C201" s="40" t="s">
        <v>16</v>
      </c>
      <c r="D201" s="40"/>
      <c r="E201" s="41">
        <v>2</v>
      </c>
      <c r="F201" s="42">
        <v>17.5</v>
      </c>
    </row>
    <row r="202" spans="1:14" s="65" customFormat="1" ht="15.75" x14ac:dyDescent="0.25">
      <c r="A202" s="40"/>
      <c r="B202" s="21" t="s">
        <v>44</v>
      </c>
      <c r="C202" s="40" t="s">
        <v>15</v>
      </c>
      <c r="D202" s="40"/>
      <c r="E202" s="41">
        <v>1</v>
      </c>
      <c r="F202" s="42">
        <v>60</v>
      </c>
    </row>
    <row r="203" spans="1:14" s="48" customFormat="1" ht="15.75" x14ac:dyDescent="0.25">
      <c r="A203" s="40"/>
      <c r="B203" s="25" t="s">
        <v>98</v>
      </c>
      <c r="C203" s="40" t="s">
        <v>16</v>
      </c>
      <c r="D203" s="40"/>
      <c r="E203" s="41">
        <v>1</v>
      </c>
      <c r="F203" s="42">
        <v>30</v>
      </c>
    </row>
    <row r="204" spans="1:14" s="48" customFormat="1" ht="15.75" x14ac:dyDescent="0.25">
      <c r="A204" s="40"/>
      <c r="B204" s="27" t="s">
        <v>54</v>
      </c>
      <c r="C204" s="40" t="s">
        <v>16</v>
      </c>
      <c r="D204" s="40"/>
      <c r="E204" s="41">
        <v>6</v>
      </c>
      <c r="F204" s="42">
        <v>72</v>
      </c>
    </row>
    <row r="205" spans="1:14" s="48" customFormat="1" ht="15.75" x14ac:dyDescent="0.25">
      <c r="A205" s="40"/>
      <c r="B205" s="25" t="s">
        <v>58</v>
      </c>
      <c r="C205" s="40" t="s">
        <v>15</v>
      </c>
      <c r="D205" s="40"/>
      <c r="E205" s="41">
        <v>36</v>
      </c>
      <c r="F205" s="42">
        <v>43.2</v>
      </c>
    </row>
    <row r="206" spans="1:14" s="48" customFormat="1" ht="15.75" x14ac:dyDescent="0.25">
      <c r="A206" s="40"/>
      <c r="B206" s="25" t="s">
        <v>45</v>
      </c>
      <c r="C206" s="40" t="s">
        <v>16</v>
      </c>
      <c r="D206" s="40"/>
      <c r="E206" s="41">
        <v>40</v>
      </c>
      <c r="F206" s="42">
        <v>68</v>
      </c>
    </row>
    <row r="207" spans="1:14" s="48" customFormat="1" ht="15.75" x14ac:dyDescent="0.25">
      <c r="A207" s="40"/>
      <c r="B207" s="25" t="s">
        <v>64</v>
      </c>
      <c r="C207" s="40" t="s">
        <v>16</v>
      </c>
      <c r="D207" s="40"/>
      <c r="E207" s="41">
        <v>40</v>
      </c>
      <c r="F207" s="42">
        <v>50</v>
      </c>
    </row>
    <row r="208" spans="1:14" s="56" customFormat="1" ht="15.75" x14ac:dyDescent="0.25">
      <c r="A208" s="54"/>
      <c r="B208" s="77"/>
      <c r="C208" s="54"/>
      <c r="D208" s="54"/>
      <c r="E208" s="38"/>
      <c r="F208" s="55"/>
    </row>
    <row r="209" spans="1:6" s="56" customFormat="1" ht="31.5" x14ac:dyDescent="0.25">
      <c r="A209" s="74">
        <v>1</v>
      </c>
      <c r="B209" s="53" t="s">
        <v>51</v>
      </c>
      <c r="C209" s="70" t="s">
        <v>16</v>
      </c>
      <c r="D209" s="74"/>
      <c r="E209" s="75">
        <f>SUM(E211:E212)</f>
        <v>1</v>
      </c>
      <c r="F209" s="71">
        <f>SUM(F211:F212)</f>
        <v>180</v>
      </c>
    </row>
    <row r="210" spans="1:6" s="56" customFormat="1" ht="15.75" x14ac:dyDescent="0.25">
      <c r="A210" s="74"/>
      <c r="B210" s="53"/>
      <c r="C210" s="70"/>
      <c r="D210" s="74"/>
      <c r="E210" s="75"/>
      <c r="F210" s="71"/>
    </row>
    <row r="211" spans="1:6" s="34" customFormat="1" ht="15.75" x14ac:dyDescent="0.25">
      <c r="A211" s="31"/>
      <c r="B211" s="36" t="s">
        <v>62</v>
      </c>
      <c r="C211" s="40" t="s">
        <v>16</v>
      </c>
      <c r="D211" s="40"/>
      <c r="E211" s="37">
        <v>1</v>
      </c>
      <c r="F211" s="32">
        <v>180</v>
      </c>
    </row>
    <row r="212" spans="1:6" s="34" customFormat="1" ht="15.75" x14ac:dyDescent="0.25">
      <c r="A212" s="31"/>
      <c r="B212" s="36"/>
      <c r="C212" s="40"/>
      <c r="D212" s="40"/>
      <c r="E212" s="37"/>
      <c r="F212" s="32"/>
    </row>
    <row r="213" spans="1:6" s="95" customFormat="1" ht="15.75" x14ac:dyDescent="0.25">
      <c r="A213" s="74">
        <v>1</v>
      </c>
      <c r="B213" s="53" t="s">
        <v>11</v>
      </c>
      <c r="C213" s="40" t="s">
        <v>15</v>
      </c>
      <c r="D213" s="58" t="s">
        <v>173</v>
      </c>
      <c r="E213" s="75"/>
      <c r="F213" s="71"/>
    </row>
    <row r="214" spans="1:6" s="48" customFormat="1" ht="15.75" x14ac:dyDescent="0.25">
      <c r="A214" s="40"/>
      <c r="B214" s="25" t="s">
        <v>92</v>
      </c>
      <c r="C214" s="40" t="s">
        <v>15</v>
      </c>
      <c r="D214" s="40"/>
      <c r="E214" s="41"/>
      <c r="F214" s="42"/>
    </row>
    <row r="215" spans="1:6" s="100" customFormat="1" ht="31.5" x14ac:dyDescent="0.25">
      <c r="A215" s="96">
        <v>1</v>
      </c>
      <c r="B215" s="97" t="s">
        <v>12</v>
      </c>
      <c r="C215" s="98" t="s">
        <v>19</v>
      </c>
      <c r="D215" s="112"/>
      <c r="E215" s="96">
        <v>190</v>
      </c>
      <c r="F215" s="99">
        <v>679.65</v>
      </c>
    </row>
    <row r="216" spans="1:6" s="100" customFormat="1" ht="15.75" x14ac:dyDescent="0.25">
      <c r="A216" s="96"/>
      <c r="B216" s="97"/>
      <c r="C216" s="98"/>
      <c r="D216" s="112"/>
      <c r="E216" s="96"/>
      <c r="F216" s="99"/>
    </row>
    <row r="217" spans="1:6" s="100" customFormat="1" ht="31.5" x14ac:dyDescent="0.25">
      <c r="A217" s="96">
        <v>1</v>
      </c>
      <c r="B217" s="97" t="s">
        <v>47</v>
      </c>
      <c r="C217" s="112" t="s">
        <v>15</v>
      </c>
      <c r="D217" s="96" t="s">
        <v>170</v>
      </c>
      <c r="E217" s="76">
        <f>SUM(E218:E277)</f>
        <v>60</v>
      </c>
      <c r="F217" s="71">
        <f>SUM(F242:F261)</f>
        <v>0</v>
      </c>
    </row>
    <row r="218" spans="1:6" s="100" customFormat="1" ht="15.75" x14ac:dyDescent="0.25">
      <c r="A218" s="96"/>
      <c r="B218" s="111" t="s">
        <v>112</v>
      </c>
      <c r="C218" s="112" t="s">
        <v>15</v>
      </c>
      <c r="D218" s="112"/>
      <c r="E218" s="38">
        <v>1</v>
      </c>
      <c r="F218" s="71"/>
    </row>
    <row r="219" spans="1:6" s="100" customFormat="1" ht="15.75" x14ac:dyDescent="0.25">
      <c r="A219" s="96"/>
      <c r="B219" s="111" t="s">
        <v>113</v>
      </c>
      <c r="C219" s="112" t="s">
        <v>15</v>
      </c>
      <c r="D219" s="112"/>
      <c r="E219" s="38">
        <v>1</v>
      </c>
      <c r="F219" s="71"/>
    </row>
    <row r="220" spans="1:6" s="100" customFormat="1" ht="15.75" x14ac:dyDescent="0.25">
      <c r="A220" s="96"/>
      <c r="B220" s="111" t="s">
        <v>114</v>
      </c>
      <c r="C220" s="112" t="s">
        <v>15</v>
      </c>
      <c r="D220" s="112"/>
      <c r="E220" s="38">
        <v>1</v>
      </c>
      <c r="F220" s="71"/>
    </row>
    <row r="221" spans="1:6" s="100" customFormat="1" ht="15.75" x14ac:dyDescent="0.25">
      <c r="A221" s="96"/>
      <c r="B221" s="111" t="s">
        <v>115</v>
      </c>
      <c r="C221" s="112" t="s">
        <v>15</v>
      </c>
      <c r="D221" s="112"/>
      <c r="E221" s="38">
        <v>1</v>
      </c>
      <c r="F221" s="71"/>
    </row>
    <row r="222" spans="1:6" s="100" customFormat="1" ht="15.75" x14ac:dyDescent="0.25">
      <c r="A222" s="96"/>
      <c r="B222" s="111" t="s">
        <v>116</v>
      </c>
      <c r="C222" s="112" t="s">
        <v>15</v>
      </c>
      <c r="D222" s="112"/>
      <c r="E222" s="38">
        <v>1</v>
      </c>
      <c r="F222" s="71"/>
    </row>
    <row r="223" spans="1:6" s="100" customFormat="1" ht="15.75" x14ac:dyDescent="0.25">
      <c r="A223" s="96"/>
      <c r="B223" s="111" t="s">
        <v>117</v>
      </c>
      <c r="C223" s="112" t="s">
        <v>15</v>
      </c>
      <c r="D223" s="112"/>
      <c r="E223" s="38">
        <v>1</v>
      </c>
      <c r="F223" s="71"/>
    </row>
    <row r="224" spans="1:6" s="100" customFormat="1" ht="15.75" x14ac:dyDescent="0.25">
      <c r="A224" s="96"/>
      <c r="B224" s="111" t="s">
        <v>118</v>
      </c>
      <c r="C224" s="112" t="s">
        <v>15</v>
      </c>
      <c r="D224" s="112"/>
      <c r="E224" s="38">
        <v>1</v>
      </c>
      <c r="F224" s="71"/>
    </row>
    <row r="225" spans="1:6" s="100" customFormat="1" ht="15.75" x14ac:dyDescent="0.25">
      <c r="A225" s="96"/>
      <c r="B225" s="111" t="s">
        <v>119</v>
      </c>
      <c r="C225" s="112" t="s">
        <v>15</v>
      </c>
      <c r="D225" s="112"/>
      <c r="E225" s="38">
        <v>1</v>
      </c>
      <c r="F225" s="71"/>
    </row>
    <row r="226" spans="1:6" s="100" customFormat="1" ht="15.75" x14ac:dyDescent="0.25">
      <c r="A226" s="96"/>
      <c r="B226" s="111" t="s">
        <v>120</v>
      </c>
      <c r="C226" s="112" t="s">
        <v>15</v>
      </c>
      <c r="D226" s="112"/>
      <c r="E226" s="38">
        <v>1</v>
      </c>
      <c r="F226" s="71"/>
    </row>
    <row r="227" spans="1:6" s="100" customFormat="1" ht="15.75" x14ac:dyDescent="0.25">
      <c r="A227" s="96"/>
      <c r="B227" s="111" t="s">
        <v>121</v>
      </c>
      <c r="C227" s="112" t="s">
        <v>15</v>
      </c>
      <c r="D227" s="112"/>
      <c r="E227" s="38">
        <v>1</v>
      </c>
      <c r="F227" s="71"/>
    </row>
    <row r="228" spans="1:6" s="100" customFormat="1" ht="15.75" x14ac:dyDescent="0.25">
      <c r="A228" s="96"/>
      <c r="B228" s="111" t="s">
        <v>76</v>
      </c>
      <c r="C228" s="112" t="s">
        <v>15</v>
      </c>
      <c r="D228" s="112"/>
      <c r="E228" s="38">
        <v>1</v>
      </c>
      <c r="F228" s="71"/>
    </row>
    <row r="229" spans="1:6" s="100" customFormat="1" ht="15.75" x14ac:dyDescent="0.25">
      <c r="A229" s="96"/>
      <c r="B229" s="111" t="s">
        <v>122</v>
      </c>
      <c r="C229" s="112" t="s">
        <v>15</v>
      </c>
      <c r="D229" s="112"/>
      <c r="E229" s="38">
        <v>1</v>
      </c>
      <c r="F229" s="71"/>
    </row>
    <row r="230" spans="1:6" s="100" customFormat="1" ht="15.75" x14ac:dyDescent="0.25">
      <c r="A230" s="96"/>
      <c r="B230" s="111" t="s">
        <v>123</v>
      </c>
      <c r="C230" s="112" t="s">
        <v>15</v>
      </c>
      <c r="D230" s="112"/>
      <c r="E230" s="38">
        <v>1</v>
      </c>
      <c r="F230" s="71"/>
    </row>
    <row r="231" spans="1:6" s="100" customFormat="1" ht="15.75" x14ac:dyDescent="0.25">
      <c r="A231" s="96"/>
      <c r="B231" s="111" t="s">
        <v>124</v>
      </c>
      <c r="C231" s="112" t="s">
        <v>15</v>
      </c>
      <c r="D231" s="112"/>
      <c r="E231" s="38">
        <v>1</v>
      </c>
      <c r="F231" s="71"/>
    </row>
    <row r="232" spans="1:6" s="100" customFormat="1" ht="15.75" x14ac:dyDescent="0.25">
      <c r="A232" s="96"/>
      <c r="B232" s="111" t="s">
        <v>125</v>
      </c>
      <c r="C232" s="112" t="s">
        <v>15</v>
      </c>
      <c r="D232" s="112"/>
      <c r="E232" s="38">
        <v>1</v>
      </c>
      <c r="F232" s="71"/>
    </row>
    <row r="233" spans="1:6" s="100" customFormat="1" ht="15.75" x14ac:dyDescent="0.25">
      <c r="A233" s="96"/>
      <c r="B233" s="111" t="s">
        <v>126</v>
      </c>
      <c r="C233" s="112" t="s">
        <v>15</v>
      </c>
      <c r="D233" s="112"/>
      <c r="E233" s="38">
        <v>1</v>
      </c>
      <c r="F233" s="71"/>
    </row>
    <row r="234" spans="1:6" s="100" customFormat="1" ht="15.75" x14ac:dyDescent="0.25">
      <c r="A234" s="96"/>
      <c r="B234" s="111" t="s">
        <v>127</v>
      </c>
      <c r="C234" s="112" t="s">
        <v>15</v>
      </c>
      <c r="D234" s="112"/>
      <c r="E234" s="38">
        <v>1</v>
      </c>
      <c r="F234" s="71"/>
    </row>
    <row r="235" spans="1:6" s="100" customFormat="1" ht="15.75" x14ac:dyDescent="0.25">
      <c r="A235" s="96"/>
      <c r="B235" s="111" t="s">
        <v>128</v>
      </c>
      <c r="C235" s="112" t="s">
        <v>15</v>
      </c>
      <c r="D235" s="112"/>
      <c r="E235" s="38">
        <v>1</v>
      </c>
      <c r="F235" s="71"/>
    </row>
    <row r="236" spans="1:6" s="100" customFormat="1" ht="15.75" x14ac:dyDescent="0.25">
      <c r="A236" s="96"/>
      <c r="B236" s="111" t="s">
        <v>129</v>
      </c>
      <c r="C236" s="112" t="s">
        <v>15</v>
      </c>
      <c r="D236" s="112"/>
      <c r="E236" s="38">
        <v>1</v>
      </c>
      <c r="F236" s="71"/>
    </row>
    <row r="237" spans="1:6" s="100" customFormat="1" ht="15.75" x14ac:dyDescent="0.25">
      <c r="A237" s="96"/>
      <c r="B237" s="111" t="s">
        <v>130</v>
      </c>
      <c r="C237" s="112" t="s">
        <v>15</v>
      </c>
      <c r="D237" s="112"/>
      <c r="E237" s="38">
        <v>1</v>
      </c>
      <c r="F237" s="71"/>
    </row>
    <row r="238" spans="1:6" s="100" customFormat="1" ht="15.75" x14ac:dyDescent="0.25">
      <c r="A238" s="96"/>
      <c r="B238" s="111" t="s">
        <v>131</v>
      </c>
      <c r="C238" s="112" t="s">
        <v>15</v>
      </c>
      <c r="D238" s="112"/>
      <c r="E238" s="38">
        <v>1</v>
      </c>
      <c r="F238" s="71"/>
    </row>
    <row r="239" spans="1:6" s="100" customFormat="1" ht="15.75" x14ac:dyDescent="0.25">
      <c r="A239" s="96"/>
      <c r="B239" s="111" t="s">
        <v>132</v>
      </c>
      <c r="C239" s="112" t="s">
        <v>15</v>
      </c>
      <c r="D239" s="112"/>
      <c r="E239" s="38">
        <v>1</v>
      </c>
      <c r="F239" s="71"/>
    </row>
    <row r="240" spans="1:6" s="100" customFormat="1" ht="15.75" x14ac:dyDescent="0.25">
      <c r="A240" s="96"/>
      <c r="B240" s="111" t="s">
        <v>133</v>
      </c>
      <c r="C240" s="112" t="s">
        <v>15</v>
      </c>
      <c r="D240" s="112"/>
      <c r="E240" s="38">
        <v>1</v>
      </c>
      <c r="F240" s="71"/>
    </row>
    <row r="241" spans="1:6" s="100" customFormat="1" ht="15.75" x14ac:dyDescent="0.25">
      <c r="A241" s="96"/>
      <c r="B241" s="111" t="s">
        <v>134</v>
      </c>
      <c r="C241" s="112" t="s">
        <v>15</v>
      </c>
      <c r="D241" s="112"/>
      <c r="E241" s="38">
        <v>1</v>
      </c>
      <c r="F241" s="71"/>
    </row>
    <row r="242" spans="1:6" s="52" customFormat="1" ht="15.75" x14ac:dyDescent="0.25">
      <c r="A242" s="50"/>
      <c r="B242" s="111" t="s">
        <v>135</v>
      </c>
      <c r="C242" s="112" t="s">
        <v>15</v>
      </c>
      <c r="D242" s="112"/>
      <c r="E242" s="38">
        <v>1</v>
      </c>
      <c r="F242" s="51"/>
    </row>
    <row r="243" spans="1:6" s="52" customFormat="1" ht="15.75" x14ac:dyDescent="0.25">
      <c r="A243" s="50"/>
      <c r="B243" s="111" t="s">
        <v>136</v>
      </c>
      <c r="C243" s="112" t="s">
        <v>15</v>
      </c>
      <c r="D243" s="112"/>
      <c r="E243" s="38">
        <v>1</v>
      </c>
      <c r="F243" s="51"/>
    </row>
    <row r="244" spans="1:6" s="52" customFormat="1" ht="15.75" x14ac:dyDescent="0.25">
      <c r="A244" s="50"/>
      <c r="B244" s="36" t="s">
        <v>137</v>
      </c>
      <c r="C244" s="31" t="s">
        <v>15</v>
      </c>
      <c r="D244" s="31"/>
      <c r="E244" s="37">
        <v>1</v>
      </c>
      <c r="F244" s="51"/>
    </row>
    <row r="245" spans="1:6" s="34" customFormat="1" ht="15.75" x14ac:dyDescent="0.25">
      <c r="A245" s="31"/>
      <c r="B245" s="36" t="s">
        <v>138</v>
      </c>
      <c r="C245" s="31" t="s">
        <v>15</v>
      </c>
      <c r="D245" s="31"/>
      <c r="E245" s="37">
        <v>1</v>
      </c>
      <c r="F245" s="32"/>
    </row>
    <row r="246" spans="1:6" s="34" customFormat="1" ht="15.75" x14ac:dyDescent="0.25">
      <c r="A246" s="31"/>
      <c r="B246" s="36" t="s">
        <v>139</v>
      </c>
      <c r="C246" s="31" t="s">
        <v>15</v>
      </c>
      <c r="D246" s="31"/>
      <c r="E246" s="37">
        <v>1</v>
      </c>
      <c r="F246" s="51"/>
    </row>
    <row r="247" spans="1:6" s="100" customFormat="1" ht="15.75" x14ac:dyDescent="0.25">
      <c r="A247" s="96"/>
      <c r="B247" s="36" t="s">
        <v>140</v>
      </c>
      <c r="C247" s="31" t="s">
        <v>15</v>
      </c>
      <c r="D247" s="31"/>
      <c r="E247" s="37">
        <v>1</v>
      </c>
      <c r="F247" s="32"/>
    </row>
    <row r="248" spans="1:6" s="100" customFormat="1" ht="15.75" x14ac:dyDescent="0.25">
      <c r="A248" s="96"/>
      <c r="B248" s="36" t="s">
        <v>141</v>
      </c>
      <c r="C248" s="31" t="s">
        <v>15</v>
      </c>
      <c r="D248" s="31"/>
      <c r="E248" s="37">
        <v>1</v>
      </c>
      <c r="F248" s="32"/>
    </row>
    <row r="249" spans="1:6" s="100" customFormat="1" ht="15.75" x14ac:dyDescent="0.25">
      <c r="A249" s="96"/>
      <c r="B249" s="36" t="s">
        <v>142</v>
      </c>
      <c r="C249" s="31" t="s">
        <v>15</v>
      </c>
      <c r="D249" s="31"/>
      <c r="E249" s="37">
        <v>1</v>
      </c>
      <c r="F249" s="32"/>
    </row>
    <row r="250" spans="1:6" s="100" customFormat="1" ht="15.75" x14ac:dyDescent="0.25">
      <c r="A250" s="96"/>
      <c r="B250" s="36" t="s">
        <v>143</v>
      </c>
      <c r="C250" s="31" t="s">
        <v>15</v>
      </c>
      <c r="D250" s="31"/>
      <c r="E250" s="37">
        <v>1</v>
      </c>
      <c r="F250" s="32"/>
    </row>
    <row r="251" spans="1:6" s="100" customFormat="1" ht="15.75" x14ac:dyDescent="0.25">
      <c r="A251" s="96"/>
      <c r="B251" s="36" t="s">
        <v>144</v>
      </c>
      <c r="C251" s="31" t="s">
        <v>15</v>
      </c>
      <c r="D251" s="31"/>
      <c r="E251" s="37">
        <v>1</v>
      </c>
      <c r="F251" s="32"/>
    </row>
    <row r="252" spans="1:6" s="100" customFormat="1" ht="15.75" x14ac:dyDescent="0.25">
      <c r="A252" s="96"/>
      <c r="B252" s="36" t="s">
        <v>145</v>
      </c>
      <c r="C252" s="31" t="s">
        <v>15</v>
      </c>
      <c r="D252" s="31"/>
      <c r="E252" s="37">
        <v>1</v>
      </c>
      <c r="F252" s="32"/>
    </row>
    <row r="253" spans="1:6" s="100" customFormat="1" ht="15.75" x14ac:dyDescent="0.25">
      <c r="A253" s="96"/>
      <c r="B253" s="36" t="s">
        <v>108</v>
      </c>
      <c r="C253" s="31" t="s">
        <v>15</v>
      </c>
      <c r="D253" s="31"/>
      <c r="E253" s="37">
        <v>1</v>
      </c>
      <c r="F253" s="32"/>
    </row>
    <row r="254" spans="1:6" s="100" customFormat="1" ht="15.75" x14ac:dyDescent="0.25">
      <c r="A254" s="96"/>
      <c r="B254" s="36" t="s">
        <v>106</v>
      </c>
      <c r="C254" s="31" t="s">
        <v>15</v>
      </c>
      <c r="D254" s="31"/>
      <c r="E254" s="37">
        <v>1</v>
      </c>
      <c r="F254" s="32"/>
    </row>
    <row r="255" spans="1:6" s="100" customFormat="1" ht="15.75" x14ac:dyDescent="0.25">
      <c r="A255" s="96"/>
      <c r="B255" s="36" t="s">
        <v>107</v>
      </c>
      <c r="C255" s="31" t="s">
        <v>15</v>
      </c>
      <c r="D255" s="31"/>
      <c r="E255" s="37">
        <v>1</v>
      </c>
      <c r="F255" s="32"/>
    </row>
    <row r="256" spans="1:6" s="100" customFormat="1" ht="15.75" x14ac:dyDescent="0.25">
      <c r="A256" s="96"/>
      <c r="B256" s="36" t="s">
        <v>109</v>
      </c>
      <c r="C256" s="31" t="s">
        <v>15</v>
      </c>
      <c r="D256" s="31"/>
      <c r="E256" s="37">
        <v>1</v>
      </c>
      <c r="F256" s="32"/>
    </row>
    <row r="257" spans="1:6" s="100" customFormat="1" ht="15.75" x14ac:dyDescent="0.25">
      <c r="A257" s="96"/>
      <c r="B257" s="36" t="s">
        <v>110</v>
      </c>
      <c r="C257" s="31" t="s">
        <v>15</v>
      </c>
      <c r="D257" s="31"/>
      <c r="E257" s="37">
        <v>1</v>
      </c>
      <c r="F257" s="32"/>
    </row>
    <row r="258" spans="1:6" s="100" customFormat="1" ht="15.75" x14ac:dyDescent="0.25">
      <c r="A258" s="96"/>
      <c r="B258" s="36" t="s">
        <v>146</v>
      </c>
      <c r="C258" s="31" t="s">
        <v>15</v>
      </c>
      <c r="D258" s="31"/>
      <c r="E258" s="37">
        <v>1</v>
      </c>
      <c r="F258" s="32"/>
    </row>
    <row r="259" spans="1:6" s="100" customFormat="1" ht="15.75" x14ac:dyDescent="0.25">
      <c r="A259" s="96"/>
      <c r="B259" s="36" t="s">
        <v>147</v>
      </c>
      <c r="C259" s="31" t="s">
        <v>15</v>
      </c>
      <c r="D259" s="31"/>
      <c r="E259" s="37">
        <v>1</v>
      </c>
      <c r="F259" s="32"/>
    </row>
    <row r="260" spans="1:6" s="100" customFormat="1" ht="15.75" x14ac:dyDescent="0.25">
      <c r="A260" s="96"/>
      <c r="B260" s="36" t="s">
        <v>148</v>
      </c>
      <c r="C260" s="31" t="s">
        <v>15</v>
      </c>
      <c r="D260" s="31"/>
      <c r="E260" s="37">
        <v>1</v>
      </c>
      <c r="F260" s="32"/>
    </row>
    <row r="261" spans="1:6" s="100" customFormat="1" ht="15.75" x14ac:dyDescent="0.25">
      <c r="A261" s="96"/>
      <c r="B261" s="36" t="s">
        <v>149</v>
      </c>
      <c r="C261" s="40" t="s">
        <v>15</v>
      </c>
      <c r="D261" s="40"/>
      <c r="E261" s="37">
        <v>1</v>
      </c>
      <c r="F261" s="32"/>
    </row>
    <row r="262" spans="1:6" s="100" customFormat="1" ht="15.75" x14ac:dyDescent="0.25">
      <c r="A262" s="96"/>
      <c r="B262" s="36" t="s">
        <v>150</v>
      </c>
      <c r="C262" s="40" t="s">
        <v>15</v>
      </c>
      <c r="D262" s="40"/>
      <c r="E262" s="37">
        <v>1</v>
      </c>
      <c r="F262" s="32"/>
    </row>
    <row r="263" spans="1:6" s="100" customFormat="1" ht="15.75" x14ac:dyDescent="0.25">
      <c r="A263" s="96"/>
      <c r="B263" s="36" t="s">
        <v>151</v>
      </c>
      <c r="C263" s="40" t="s">
        <v>15</v>
      </c>
      <c r="D263" s="40"/>
      <c r="E263" s="37">
        <v>1</v>
      </c>
      <c r="F263" s="32"/>
    </row>
    <row r="264" spans="1:6" s="100" customFormat="1" ht="15.75" x14ac:dyDescent="0.25">
      <c r="A264" s="96"/>
      <c r="B264" s="36" t="s">
        <v>152</v>
      </c>
      <c r="C264" s="40" t="s">
        <v>15</v>
      </c>
      <c r="D264" s="40"/>
      <c r="E264" s="37">
        <v>1</v>
      </c>
      <c r="F264" s="32"/>
    </row>
    <row r="265" spans="1:6" s="100" customFormat="1" ht="15.75" x14ac:dyDescent="0.25">
      <c r="A265" s="96"/>
      <c r="B265" s="36" t="s">
        <v>153</v>
      </c>
      <c r="C265" s="40" t="s">
        <v>15</v>
      </c>
      <c r="D265" s="40"/>
      <c r="E265" s="37">
        <v>1</v>
      </c>
      <c r="F265" s="32"/>
    </row>
    <row r="266" spans="1:6" s="100" customFormat="1" ht="15.75" x14ac:dyDescent="0.25">
      <c r="A266" s="96"/>
      <c r="B266" s="36" t="s">
        <v>154</v>
      </c>
      <c r="C266" s="40" t="s">
        <v>15</v>
      </c>
      <c r="D266" s="40"/>
      <c r="E266" s="37">
        <v>1</v>
      </c>
      <c r="F266" s="32"/>
    </row>
    <row r="267" spans="1:6" s="100" customFormat="1" ht="15.75" x14ac:dyDescent="0.25">
      <c r="A267" s="96"/>
      <c r="B267" s="36" t="s">
        <v>155</v>
      </c>
      <c r="C267" s="40" t="s">
        <v>15</v>
      </c>
      <c r="D267" s="40"/>
      <c r="E267" s="37">
        <v>1</v>
      </c>
      <c r="F267" s="32"/>
    </row>
    <row r="268" spans="1:6" s="100" customFormat="1" ht="15.75" x14ac:dyDescent="0.25">
      <c r="A268" s="96"/>
      <c r="B268" s="36" t="s">
        <v>156</v>
      </c>
      <c r="C268" s="40" t="s">
        <v>15</v>
      </c>
      <c r="D268" s="40"/>
      <c r="E268" s="37">
        <v>1</v>
      </c>
      <c r="F268" s="32"/>
    </row>
    <row r="269" spans="1:6" s="100" customFormat="1" ht="15.75" x14ac:dyDescent="0.25">
      <c r="A269" s="96"/>
      <c r="B269" s="36" t="s">
        <v>157</v>
      </c>
      <c r="C269" s="40" t="s">
        <v>15</v>
      </c>
      <c r="D269" s="40"/>
      <c r="E269" s="37">
        <v>1</v>
      </c>
      <c r="F269" s="32"/>
    </row>
    <row r="270" spans="1:6" s="100" customFormat="1" ht="15.75" x14ac:dyDescent="0.25">
      <c r="A270" s="96"/>
      <c r="B270" s="36" t="s">
        <v>158</v>
      </c>
      <c r="C270" s="40" t="s">
        <v>15</v>
      </c>
      <c r="D270" s="40"/>
      <c r="E270" s="37">
        <v>1</v>
      </c>
      <c r="F270" s="32"/>
    </row>
    <row r="271" spans="1:6" s="100" customFormat="1" ht="15.75" x14ac:dyDescent="0.25">
      <c r="A271" s="96"/>
      <c r="B271" s="36" t="s">
        <v>159</v>
      </c>
      <c r="C271" s="40" t="s">
        <v>15</v>
      </c>
      <c r="D271" s="40"/>
      <c r="E271" s="37">
        <v>1</v>
      </c>
      <c r="F271" s="32"/>
    </row>
    <row r="272" spans="1:6" s="100" customFormat="1" ht="15.75" x14ac:dyDescent="0.25">
      <c r="A272" s="96"/>
      <c r="B272" s="36" t="s">
        <v>160</v>
      </c>
      <c r="C272" s="40" t="s">
        <v>15</v>
      </c>
      <c r="D272" s="40"/>
      <c r="E272" s="37">
        <v>1</v>
      </c>
      <c r="F272" s="32"/>
    </row>
    <row r="273" spans="1:6" s="100" customFormat="1" ht="15.75" x14ac:dyDescent="0.25">
      <c r="A273" s="96"/>
      <c r="B273" s="36" t="s">
        <v>161</v>
      </c>
      <c r="C273" s="40" t="s">
        <v>15</v>
      </c>
      <c r="D273" s="40"/>
      <c r="E273" s="37">
        <v>1</v>
      </c>
      <c r="F273" s="32"/>
    </row>
    <row r="274" spans="1:6" s="100" customFormat="1" ht="15.75" x14ac:dyDescent="0.25">
      <c r="A274" s="96"/>
      <c r="B274" s="36" t="s">
        <v>162</v>
      </c>
      <c r="C274" s="40" t="s">
        <v>15</v>
      </c>
      <c r="D274" s="40"/>
      <c r="E274" s="37">
        <v>1</v>
      </c>
      <c r="F274" s="32"/>
    </row>
    <row r="275" spans="1:6" s="100" customFormat="1" ht="15.75" x14ac:dyDescent="0.25">
      <c r="A275" s="96"/>
      <c r="B275" s="36" t="s">
        <v>163</v>
      </c>
      <c r="C275" s="40" t="s">
        <v>15</v>
      </c>
      <c r="D275" s="40"/>
      <c r="E275" s="37">
        <v>1</v>
      </c>
      <c r="F275" s="32"/>
    </row>
    <row r="276" spans="1:6" s="100" customFormat="1" ht="15.75" x14ac:dyDescent="0.25">
      <c r="A276" s="96"/>
      <c r="B276" s="36" t="s">
        <v>77</v>
      </c>
      <c r="C276" s="40" t="s">
        <v>15</v>
      </c>
      <c r="D276" s="40"/>
      <c r="E276" s="37">
        <v>1</v>
      </c>
      <c r="F276" s="32"/>
    </row>
    <row r="277" spans="1:6" s="100" customFormat="1" ht="15.75" x14ac:dyDescent="0.25">
      <c r="A277" s="96"/>
      <c r="B277" s="36" t="s">
        <v>111</v>
      </c>
      <c r="C277" s="40" t="s">
        <v>15</v>
      </c>
      <c r="D277" s="40"/>
      <c r="E277" s="37">
        <v>1</v>
      </c>
      <c r="F277" s="32"/>
    </row>
    <row r="278" spans="1:6" s="100" customFormat="1" ht="15.75" x14ac:dyDescent="0.25">
      <c r="A278" s="96"/>
      <c r="B278" s="36"/>
      <c r="C278" s="40"/>
      <c r="D278" s="40"/>
      <c r="E278" s="37"/>
      <c r="F278" s="32"/>
    </row>
    <row r="279" spans="1:6" s="56" customFormat="1" ht="15.75" x14ac:dyDescent="0.25">
      <c r="A279" s="74">
        <v>1</v>
      </c>
      <c r="B279" s="101" t="s">
        <v>25</v>
      </c>
      <c r="C279" s="82" t="s">
        <v>15</v>
      </c>
      <c r="D279" s="74" t="s">
        <v>176</v>
      </c>
      <c r="E279" s="75">
        <f>SUM(E280:E283)</f>
        <v>99</v>
      </c>
      <c r="F279" s="72">
        <f>SUM(F280:F283)</f>
        <v>282</v>
      </c>
    </row>
    <row r="280" spans="1:6" s="48" customFormat="1" ht="15.75" x14ac:dyDescent="0.25">
      <c r="A280" s="40"/>
      <c r="B280" s="102" t="s">
        <v>67</v>
      </c>
      <c r="C280" s="40" t="s">
        <v>16</v>
      </c>
      <c r="D280" s="40"/>
      <c r="E280" s="40">
        <v>96</v>
      </c>
      <c r="F280" s="42">
        <v>192</v>
      </c>
    </row>
    <row r="281" spans="1:6" s="48" customFormat="1" ht="15.75" x14ac:dyDescent="0.25">
      <c r="A281" s="40"/>
      <c r="B281" s="102" t="s">
        <v>57</v>
      </c>
      <c r="C281" s="40" t="s">
        <v>15</v>
      </c>
      <c r="D281" s="40"/>
      <c r="E281" s="40">
        <v>1</v>
      </c>
      <c r="F281" s="42">
        <v>25</v>
      </c>
    </row>
    <row r="282" spans="1:6" s="48" customFormat="1" ht="15.75" x14ac:dyDescent="0.25">
      <c r="A282" s="40"/>
      <c r="B282" s="103" t="s">
        <v>52</v>
      </c>
      <c r="C282" s="40" t="s">
        <v>15</v>
      </c>
      <c r="D282" s="40"/>
      <c r="E282" s="40">
        <v>1</v>
      </c>
      <c r="F282" s="42">
        <v>15</v>
      </c>
    </row>
    <row r="283" spans="1:6" s="48" customFormat="1" ht="15.75" x14ac:dyDescent="0.25">
      <c r="A283" s="40"/>
      <c r="B283" s="103" t="s">
        <v>41</v>
      </c>
      <c r="C283" s="40" t="s">
        <v>16</v>
      </c>
      <c r="D283" s="40"/>
      <c r="E283" s="40">
        <v>1</v>
      </c>
      <c r="F283" s="42">
        <v>50</v>
      </c>
    </row>
    <row r="284" spans="1:6" s="56" customFormat="1" ht="15.75" x14ac:dyDescent="0.25">
      <c r="A284" s="54"/>
      <c r="B284" s="115"/>
      <c r="C284" s="54"/>
      <c r="D284" s="87"/>
      <c r="E284" s="75"/>
      <c r="F284" s="71"/>
    </row>
    <row r="285" spans="1:6" s="67" customFormat="1" ht="15.75" x14ac:dyDescent="0.25">
      <c r="A285" s="20">
        <v>1</v>
      </c>
      <c r="B285" s="68" t="s">
        <v>34</v>
      </c>
      <c r="C285" s="20" t="s">
        <v>16</v>
      </c>
      <c r="D285" s="116" t="s">
        <v>174</v>
      </c>
      <c r="E285" s="22">
        <f>SUM(E286:E286)</f>
        <v>2</v>
      </c>
      <c r="F285" s="23">
        <f>SUM(F286:F286)</f>
        <v>3</v>
      </c>
    </row>
    <row r="286" spans="1:6" s="14" customFormat="1" ht="15.75" x14ac:dyDescent="0.25">
      <c r="A286" s="13"/>
      <c r="B286" s="105" t="s">
        <v>85</v>
      </c>
      <c r="C286" s="106" t="s">
        <v>16</v>
      </c>
      <c r="D286" s="106"/>
      <c r="E286" s="106">
        <v>2</v>
      </c>
      <c r="F286" s="107">
        <v>3</v>
      </c>
    </row>
    <row r="287" spans="1:6" x14ac:dyDescent="0.2">
      <c r="A287" s="2">
        <v>1</v>
      </c>
      <c r="B287" s="7" t="s">
        <v>24</v>
      </c>
      <c r="C287" s="2"/>
      <c r="D287" s="2"/>
      <c r="E287" s="2"/>
      <c r="F287" s="9">
        <f>F10+F174</f>
        <v>5997.8450000000003</v>
      </c>
    </row>
    <row r="288" spans="1:6" s="4" customFormat="1" ht="13.5" x14ac:dyDescent="0.25">
      <c r="A288" s="10"/>
      <c r="B288" s="11"/>
      <c r="C288" s="10"/>
      <c r="D288" s="10"/>
      <c r="E288" s="10"/>
      <c r="F288" s="12"/>
    </row>
    <row r="289" spans="1:6" s="4" customFormat="1" ht="13.5" x14ac:dyDescent="0.25">
      <c r="A289" s="5"/>
      <c r="B289" s="8"/>
      <c r="C289" s="5"/>
      <c r="D289" s="5"/>
      <c r="E289" s="5"/>
      <c r="F289" s="6"/>
    </row>
    <row r="290" spans="1:6" s="4" customFormat="1" ht="13.5" x14ac:dyDescent="0.25">
      <c r="A290" s="5"/>
      <c r="B290" s="8"/>
      <c r="C290" s="5"/>
      <c r="D290" s="5"/>
      <c r="E290" s="5"/>
      <c r="F290" s="6"/>
    </row>
    <row r="291" spans="1:6" x14ac:dyDescent="0.2">
      <c r="A291" s="118" t="s">
        <v>30</v>
      </c>
      <c r="B291" s="118"/>
      <c r="C291" s="118"/>
      <c r="D291" s="118"/>
      <c r="E291" s="118"/>
      <c r="F291" s="118"/>
    </row>
    <row r="292" spans="1:6" ht="9" customHeight="1" x14ac:dyDescent="0.2"/>
    <row r="293" spans="1:6" x14ac:dyDescent="0.2">
      <c r="B293" s="4"/>
    </row>
    <row r="294" spans="1:6" x14ac:dyDescent="0.2">
      <c r="B294" s="15"/>
    </row>
  </sheetData>
  <autoFilter ref="A9:F287" xr:uid="{00000000-0009-0000-0000-000000000000}"/>
  <mergeCells count="13">
    <mergeCell ref="A291:F291"/>
    <mergeCell ref="G43:J43"/>
    <mergeCell ref="A4:F4"/>
    <mergeCell ref="A5:F5"/>
    <mergeCell ref="A1:F1"/>
    <mergeCell ref="A2:F2"/>
    <mergeCell ref="A6:F6"/>
    <mergeCell ref="C7:C8"/>
    <mergeCell ref="B7:B8"/>
    <mergeCell ref="A7:A8"/>
    <mergeCell ref="F7:F8"/>
    <mergeCell ref="E7:E8"/>
    <mergeCell ref="A3:F3"/>
  </mergeCells>
  <phoneticPr fontId="2" type="noConversion"/>
  <pageMargins left="0.19685039370078741" right="0.19685039370078741" top="0.19685039370078741" bottom="0.19685039370078741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Группа Компаний Комунального Хозяйства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</dc:creator>
  <cp:lastModifiedBy>Наташа Андрианова</cp:lastModifiedBy>
  <cp:lastPrinted>2021-02-05T08:32:30Z</cp:lastPrinted>
  <dcterms:created xsi:type="dcterms:W3CDTF">2010-03-09T05:57:08Z</dcterms:created>
  <dcterms:modified xsi:type="dcterms:W3CDTF">2021-02-05T08:32:36Z</dcterms:modified>
</cp:coreProperties>
</file>