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.199\хранилище\Андрианова\САЙТ\Новая папка\САЙТ- СТЕНД ДЛя  офиса\2023 г\"/>
    </mc:Choice>
  </mc:AlternateContent>
  <xr:revisionPtr revIDLastSave="0" documentId="13_ncr:1_{5E8E57DF-CE7D-407E-ADFF-F1E21ED35E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Лист1!$A$6:$G$194</definedName>
    <definedName name="_xlnm.Print_Area" localSheetId="0">Лист1!$A$1:$G$198</definedName>
  </definedNames>
  <calcPr calcId="191029"/>
</workbook>
</file>

<file path=xl/calcChain.xml><?xml version="1.0" encoding="utf-8"?>
<calcChain xmlns="http://schemas.openxmlformats.org/spreadsheetml/2006/main">
  <c r="F40" i="1" l="1"/>
  <c r="G8" i="1"/>
  <c r="F8" i="1"/>
  <c r="G7" i="1"/>
  <c r="G142" i="1"/>
  <c r="F123" i="1"/>
  <c r="G123" i="1"/>
  <c r="F142" i="1"/>
  <c r="G103" i="1"/>
  <c r="F103" i="1"/>
  <c r="G91" i="1"/>
  <c r="F91" i="1"/>
  <c r="G109" i="1"/>
  <c r="F109" i="1"/>
  <c r="G189" i="1"/>
  <c r="F80" i="1"/>
  <c r="G80" i="1"/>
  <c r="G61" i="1"/>
  <c r="F61" i="1"/>
  <c r="G74" i="1"/>
  <c r="G71" i="1"/>
  <c r="G67" i="1"/>
  <c r="G55" i="1"/>
  <c r="G40" i="1"/>
  <c r="G34" i="1"/>
  <c r="G20" i="1"/>
  <c r="G52" i="1"/>
  <c r="F67" i="1"/>
  <c r="G45" i="1"/>
  <c r="F71" i="1"/>
  <c r="F20" i="1"/>
  <c r="G14" i="1"/>
  <c r="F14" i="1"/>
  <c r="G87" i="1"/>
  <c r="F87" i="1"/>
  <c r="F34" i="1" l="1"/>
  <c r="G90" i="1" l="1"/>
  <c r="F74" i="1" l="1"/>
  <c r="F55" i="1"/>
  <c r="F52" i="1"/>
  <c r="F32" i="1"/>
  <c r="G32" i="1"/>
  <c r="G194" i="1" l="1"/>
</calcChain>
</file>

<file path=xl/sharedStrings.xml><?xml version="1.0" encoding="utf-8"?>
<sst xmlns="http://schemas.openxmlformats.org/spreadsheetml/2006/main" count="370" uniqueCount="125">
  <si>
    <t>№ п/п</t>
  </si>
  <si>
    <t xml:space="preserve">Наименование мероприятий </t>
  </si>
  <si>
    <t>Ед. изм.</t>
  </si>
  <si>
    <t>ОБЩЕСТРОИТЕЛЬНЫЕ РАБОТЫ,  всего</t>
  </si>
  <si>
    <t xml:space="preserve">Ремонт кровли 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</si>
  <si>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</si>
  <si>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</si>
  <si>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</si>
  <si>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</si>
  <si>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 xml:space="preserve">Смена приборов отопления </t>
  </si>
  <si>
    <t>Смена трубопроводов отопления, ГВС, ХВС</t>
  </si>
  <si>
    <t>Запланиро-ванный объем</t>
  </si>
  <si>
    <t>Запланиро-ванная сумма затрат, тыс. руб</t>
  </si>
  <si>
    <t>м2</t>
  </si>
  <si>
    <t>д</t>
  </si>
  <si>
    <t>шт</t>
  </si>
  <si>
    <t>мп</t>
  </si>
  <si>
    <t>ед.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</si>
  <si>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</si>
  <si>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</si>
  <si>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</si>
  <si>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Спилка, подрезка деревьев</t>
  </si>
  <si>
    <t>ВСЕГО ЗАТРАТ ПО РЕМОНТУ</t>
  </si>
  <si>
    <t>Электромонтажные  работы</t>
  </si>
  <si>
    <t>ул. Школьная д. 9</t>
  </si>
  <si>
    <t>содержание</t>
  </si>
  <si>
    <t>ул. 3 Интернационала д. 65</t>
  </si>
  <si>
    <t>ул. Школьная д. 12</t>
  </si>
  <si>
    <t xml:space="preserve">  </t>
  </si>
  <si>
    <t>Изготовление досок объявлений</t>
  </si>
  <si>
    <t>пл. Ленина д. 3</t>
  </si>
  <si>
    <t>ул. К. Маркса д. 21</t>
  </si>
  <si>
    <t>ул. 50 Лет Октября д. 22</t>
  </si>
  <si>
    <t>ул. 3 Интернационала д. 64а</t>
  </si>
  <si>
    <t>Гидравлическая промывка системы отопления:</t>
  </si>
  <si>
    <t>Ремонт  фасадов  и цоколей</t>
  </si>
  <si>
    <t>Смена, ремонт, окраска   входных дверей в МОП</t>
  </si>
  <si>
    <t>Установка, поверка общедомовых приборов учета</t>
  </si>
  <si>
    <t>ул. Школьная д. 15</t>
  </si>
  <si>
    <t>ул. Добровольского д. 27</t>
  </si>
  <si>
    <t>ул. Щорса д. 11</t>
  </si>
  <si>
    <t>ул. 50 Лет Октября д. 9</t>
  </si>
  <si>
    <t>Установка диодного освещения в МОП:</t>
  </si>
  <si>
    <t>ул. Шмелева д. 14</t>
  </si>
  <si>
    <t>ул. Луговая д. 2</t>
  </si>
  <si>
    <t>ул. Дружбы д. 8а</t>
  </si>
  <si>
    <t>п. Бавлены ул. Лесная д. 4</t>
  </si>
  <si>
    <t>ул. 50 Лет Октября д. 10</t>
  </si>
  <si>
    <t>ул. Школьная д. 11а</t>
  </si>
  <si>
    <t>ул. Родниковая д. 41</t>
  </si>
  <si>
    <t>ул. 3 Интернационала д. 64</t>
  </si>
  <si>
    <t>ул. Чапаева д. 1а</t>
  </si>
  <si>
    <t>ул. Ломако д. 32</t>
  </si>
  <si>
    <t>пл. Ленина д. 10</t>
  </si>
  <si>
    <t>металлическая</t>
  </si>
  <si>
    <t>ул. 50 Лет СССР д. 12</t>
  </si>
  <si>
    <t>Ремонт подъездов, квартир после протечек</t>
  </si>
  <si>
    <t>п. Бавлены ул. Октябрьская д. 4</t>
  </si>
  <si>
    <t>Ремонт входов в подъезд:</t>
  </si>
  <si>
    <t>Ремонт входов в подвал:</t>
  </si>
  <si>
    <t>ул. Родниковая д. 43</t>
  </si>
  <si>
    <t>ул. 3 Интернационала д. 63</t>
  </si>
  <si>
    <t>ул. Чапаева д. 2а</t>
  </si>
  <si>
    <t>ул. 50 Лет СССР д. 8</t>
  </si>
  <si>
    <t>ул. 3 Интернационала д. 62</t>
  </si>
  <si>
    <t>ул. 50 лет Октября д.3</t>
  </si>
  <si>
    <t>Ремонт балконных плит</t>
  </si>
  <si>
    <t>ул. 3 Интернационала д. 59</t>
  </si>
  <si>
    <t>Установка поручней</t>
  </si>
  <si>
    <t>ул. Дружбы д.20а</t>
  </si>
  <si>
    <t>ул. 3 Линия ЛПХ д. 2</t>
  </si>
  <si>
    <t>ул. Луговая д. 8</t>
  </si>
  <si>
    <t>ул. 50 Лет Октября д. 7</t>
  </si>
  <si>
    <t>ул. Дружбы д. 30</t>
  </si>
  <si>
    <t>пл. Ленина д. 8</t>
  </si>
  <si>
    <t>ул. 50 лет СССР д.10</t>
  </si>
  <si>
    <t>ул. Ломако д.14</t>
  </si>
  <si>
    <t>ул. Ломако д.22</t>
  </si>
  <si>
    <t>ул. Темкина д. 4</t>
  </si>
  <si>
    <t>ул. Дружбы д. 13</t>
  </si>
  <si>
    <t xml:space="preserve">ул. Дружбы д. 11 </t>
  </si>
  <si>
    <t>ул. Щербакова д. 34</t>
  </si>
  <si>
    <t>ул. 50 Лет Октября д.11</t>
  </si>
  <si>
    <t>ул. Молодежная д. 5</t>
  </si>
  <si>
    <t>ул. 50 Лет СССР д. 6</t>
  </si>
  <si>
    <t>ул. Дружбы д. 13а</t>
  </si>
  <si>
    <t>мягкой</t>
  </si>
  <si>
    <t>ул. Ломако д. 14</t>
  </si>
  <si>
    <t>ул. 50 лет Октября д. 22</t>
  </si>
  <si>
    <t>ул. Дружбы д. 20а</t>
  </si>
  <si>
    <t>ул. 50 Лет СССР д. 10</t>
  </si>
  <si>
    <t>ул. Школьная д.9</t>
  </si>
  <si>
    <t>ул. Луговая д.2</t>
  </si>
  <si>
    <t>ул. Темкина д.4</t>
  </si>
  <si>
    <t>пл. Ленина д.10</t>
  </si>
  <si>
    <t>ул. 3 Интернационала д.64а</t>
  </si>
  <si>
    <t>ул. 3 Интернационала д.59</t>
  </si>
  <si>
    <t>ул. Дружбы д.13</t>
  </si>
  <si>
    <t>ул. 50 лет СССР д.6</t>
  </si>
  <si>
    <t>ул. Школьная д.12</t>
  </si>
  <si>
    <t>ул. 3 Интернационала д.63</t>
  </si>
  <si>
    <t>ул. Дружбы д.30</t>
  </si>
  <si>
    <t>ул. Луговая д.8</t>
  </si>
  <si>
    <t>ул. Школьная д.11а</t>
  </si>
  <si>
    <t>ул. Дружбы д. 11</t>
  </si>
  <si>
    <t>Ремонт ливневой сточной системы</t>
  </si>
  <si>
    <t>ул. 50 лет СССР д.12</t>
  </si>
  <si>
    <t>ул. 3 Интернационала  д. 62</t>
  </si>
  <si>
    <t xml:space="preserve">Ген. директор                                           А.С. Ильин          </t>
  </si>
  <si>
    <t>пл. Ленина д.3</t>
  </si>
  <si>
    <t>ул. 50 лет Октября д.9</t>
  </si>
  <si>
    <t>ул. Дружбы д.8а</t>
  </si>
  <si>
    <t>Смена запорной арматуры:</t>
  </si>
  <si>
    <t>ул. 50 лет Октября д.22</t>
  </si>
  <si>
    <t>ул. 3 Интернационала  д. 63</t>
  </si>
  <si>
    <t>ул. Щорса д.11</t>
  </si>
  <si>
    <t>ул. Добровольского д.27</t>
  </si>
  <si>
    <t>ул. Дружбы д.11</t>
  </si>
  <si>
    <t>ул. 50 лет СССР д.8</t>
  </si>
  <si>
    <t>ул. Родниковая д.41</t>
  </si>
  <si>
    <t>ул. Родниклвая д.43</t>
  </si>
  <si>
    <t>срок исполнения</t>
  </si>
  <si>
    <t>.</t>
  </si>
  <si>
    <t xml:space="preserve"> ПЛАН работ по содержанию и ремонту ОИ МКД на 2023</t>
  </si>
  <si>
    <t>В плане работ возможны изменения в зависимости от наличия денежных средств на домах (финансового разультата за 2022 год) результатов весеннего и осенего осмотров, необходимости проведения непредвиденных работ вследствии аварийных ситуаций, а так же по решению ОСС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</si>
</sst>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0.000"/>
    <numFmt numFmtId="166" formatCode="#,##0.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10"/>
      <color theme="1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7" xfId="0" applyFont="1" applyBorder="1"/>
    <xf numFmtId="0" fontId="5" fillId="0" borderId="0" xfId="0" applyFont="1"/>
    <xf numFmtId="0" fontId="4" fillId="0" borderId="10" xfId="0" applyFont="1" applyBorder="1" applyAlignment="1">
      <alignment horizontal="center"/>
    </xf>
    <xf numFmtId="0" fontId="5" fillId="0" borderId="10" xfId="0" applyFont="1" applyBorder="1"/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6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wrapText="1"/>
    </xf>
    <xf numFmtId="0" fontId="7" fillId="3" borderId="2" xfId="0" applyFont="1" applyFill="1" applyBorder="1" applyAlignment="1">
      <alignment horizontal="right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left" wrapText="1"/>
    </xf>
    <xf numFmtId="0" fontId="10" fillId="3" borderId="3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right" wrapText="1"/>
    </xf>
    <xf numFmtId="1" fontId="10" fillId="3" borderId="3" xfId="0" applyNumberFormat="1" applyFont="1" applyFill="1" applyBorder="1" applyAlignment="1">
      <alignment horizontal="center" wrapText="1"/>
    </xf>
    <xf numFmtId="165" fontId="10" fillId="3" borderId="3" xfId="0" applyNumberFormat="1" applyFont="1" applyFill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0" fontId="10" fillId="3" borderId="0" xfId="0" applyFont="1" applyFill="1" applyAlignment="1">
      <alignment horizontal="left" wrapText="1"/>
    </xf>
    <xf numFmtId="0" fontId="12" fillId="3" borderId="2" xfId="0" applyFont="1" applyFill="1" applyBorder="1" applyAlignment="1">
      <alignment horizontal="right" wrapText="1"/>
    </xf>
    <xf numFmtId="0" fontId="10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/>
    </xf>
    <xf numFmtId="0" fontId="10" fillId="3" borderId="4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right" wrapText="1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165" fontId="10" fillId="0" borderId="3" xfId="0" applyNumberFormat="1" applyFont="1" applyBorder="1" applyAlignment="1">
      <alignment horizontal="center" wrapText="1"/>
    </xf>
    <xf numFmtId="0" fontId="14" fillId="3" borderId="0" xfId="0" applyFont="1" applyFill="1" applyAlignment="1">
      <alignment wrapText="1"/>
    </xf>
    <xf numFmtId="0" fontId="13" fillId="3" borderId="0" xfId="0" applyFont="1" applyFill="1" applyAlignment="1">
      <alignment horizontal="left" wrapText="1"/>
    </xf>
    <xf numFmtId="0" fontId="15" fillId="3" borderId="0" xfId="0" applyFont="1" applyFill="1" applyAlignment="1">
      <alignment wrapText="1"/>
    </xf>
    <xf numFmtId="0" fontId="7" fillId="0" borderId="2" xfId="0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1" fontId="9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right" wrapText="1"/>
    </xf>
    <xf numFmtId="0" fontId="10" fillId="3" borderId="0" xfId="0" applyFont="1" applyFill="1" applyAlignment="1">
      <alignment horizontal="center" wrapText="1"/>
    </xf>
    <xf numFmtId="0" fontId="7" fillId="0" borderId="4" xfId="0" applyFont="1" applyBorder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0" borderId="5" xfId="0" applyFont="1" applyBorder="1" applyAlignment="1">
      <alignment wrapText="1"/>
    </xf>
    <xf numFmtId="0" fontId="16" fillId="3" borderId="0" xfId="0" applyFont="1" applyFill="1" applyAlignment="1">
      <alignment horizontal="left" wrapText="1"/>
    </xf>
    <xf numFmtId="0" fontId="17" fillId="3" borderId="2" xfId="0" applyFont="1" applyFill="1" applyBorder="1" applyAlignment="1">
      <alignment horizontal="right" wrapText="1"/>
    </xf>
    <xf numFmtId="0" fontId="17" fillId="3" borderId="4" xfId="0" applyFont="1" applyFill="1" applyBorder="1" applyAlignment="1">
      <alignment horizontal="right" wrapText="1"/>
    </xf>
    <xf numFmtId="0" fontId="18" fillId="3" borderId="0" xfId="0" applyFont="1" applyFill="1" applyAlignment="1">
      <alignment horizontal="left" wrapText="1"/>
    </xf>
    <xf numFmtId="0" fontId="17" fillId="3" borderId="0" xfId="0" applyFont="1" applyFill="1" applyAlignment="1">
      <alignment horizontal="left" wrapText="1"/>
    </xf>
    <xf numFmtId="0" fontId="17" fillId="0" borderId="2" xfId="0" applyFont="1" applyBorder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14" fontId="7" fillId="3" borderId="0" xfId="0" applyNumberFormat="1" applyFont="1" applyFill="1" applyAlignment="1">
      <alignment horizontal="left" wrapText="1"/>
    </xf>
    <xf numFmtId="0" fontId="19" fillId="0" borderId="2" xfId="0" applyFont="1" applyBorder="1" applyAlignment="1">
      <alignment horizontal="right" wrapText="1"/>
    </xf>
    <xf numFmtId="0" fontId="19" fillId="3" borderId="0" xfId="0" applyFont="1" applyFill="1" applyAlignment="1">
      <alignment horizontal="left" wrapText="1"/>
    </xf>
    <xf numFmtId="0" fontId="19" fillId="3" borderId="2" xfId="0" applyFont="1" applyFill="1" applyBorder="1" applyAlignment="1">
      <alignment horizontal="right" wrapText="1"/>
    </xf>
    <xf numFmtId="0" fontId="19" fillId="3" borderId="4" xfId="0" applyFont="1" applyFill="1" applyBorder="1" applyAlignment="1">
      <alignment horizontal="right" wrapText="1"/>
    </xf>
    <xf numFmtId="0" fontId="20" fillId="3" borderId="0" xfId="0" applyFont="1" applyFill="1" applyAlignment="1">
      <alignment horizontal="left" wrapText="1"/>
    </xf>
    <xf numFmtId="43" fontId="17" fillId="3" borderId="4" xfId="2" applyFont="1" applyFill="1" applyBorder="1" applyAlignment="1">
      <alignment horizontal="right" wrapText="1"/>
    </xf>
    <xf numFmtId="43" fontId="18" fillId="3" borderId="0" xfId="2" applyFont="1" applyFill="1" applyAlignment="1">
      <alignment horizontal="left" wrapText="1"/>
    </xf>
    <xf numFmtId="43" fontId="10" fillId="3" borderId="0" xfId="2" applyFont="1" applyFill="1" applyAlignment="1">
      <alignment wrapText="1"/>
    </xf>
    <xf numFmtId="0" fontId="19" fillId="3" borderId="0" xfId="0" applyFont="1" applyFill="1" applyAlignment="1">
      <alignment wrapText="1"/>
    </xf>
    <xf numFmtId="0" fontId="7" fillId="3" borderId="5" xfId="0" applyFont="1" applyFill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49" fontId="3" fillId="3" borderId="0" xfId="0" applyNumberFormat="1" applyFont="1" applyFill="1" applyAlignment="1">
      <alignment horizontal="left"/>
    </xf>
    <xf numFmtId="49" fontId="3" fillId="0" borderId="0" xfId="0" applyNumberFormat="1" applyFont="1"/>
    <xf numFmtId="0" fontId="17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8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43" fontId="17" fillId="0" borderId="3" xfId="2" applyFont="1" applyFill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43" fontId="10" fillId="0" borderId="1" xfId="2" applyFont="1" applyFill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3" borderId="3" xfId="0" applyFont="1" applyFill="1" applyBorder="1"/>
    <xf numFmtId="0" fontId="10" fillId="0" borderId="6" xfId="0" applyFont="1" applyBorder="1" applyAlignment="1">
      <alignment horizontal="center" vertical="center" wrapText="1"/>
    </xf>
    <xf numFmtId="43" fontId="10" fillId="3" borderId="3" xfId="2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23" fillId="0" borderId="3" xfId="0" applyFont="1" applyBorder="1" applyAlignment="1">
      <alignment horizontal="center"/>
    </xf>
    <xf numFmtId="165" fontId="21" fillId="0" borderId="3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6" fontId="10" fillId="0" borderId="3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4" fontId="7" fillId="0" borderId="11" xfId="1" applyFont="1" applyBorder="1" applyAlignment="1">
      <alignment horizontal="center" vertical="center" wrapText="1"/>
    </xf>
    <xf numFmtId="164" fontId="7" fillId="0" borderId="6" xfId="1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0000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1"/>
  <sheetViews>
    <sheetView tabSelected="1" topLeftCell="A154" zoomScale="101" zoomScaleNormal="101" zoomScaleSheetLayoutView="100" workbookViewId="0">
      <selection activeCell="H53" sqref="H53"/>
    </sheetView>
  </sheetViews>
  <sheetFormatPr defaultColWidth="9.140625" defaultRowHeight="12.75" x14ac:dyDescent="0.2"/>
  <cols>
    <col min="1" max="1" width="5.28515625" style="3" customWidth="1"/>
    <col min="2" max="2" width="50.5703125" style="102" customWidth="1"/>
    <col min="3" max="3" width="42.28515625" style="1" customWidth="1"/>
    <col min="4" max="4" width="6.140625" style="114" customWidth="1"/>
    <col min="5" max="5" width="11.85546875" style="114" customWidth="1"/>
    <col min="6" max="6" width="11.7109375" style="114" customWidth="1"/>
    <col min="7" max="7" width="15.7109375" style="114" customWidth="1"/>
    <col min="8" max="8" width="83.42578125" style="11" customWidth="1"/>
    <col min="9" max="16384" width="9.140625" style="1"/>
  </cols>
  <sheetData>
    <row r="1" spans="1:11" s="80" customFormat="1" ht="15.75" x14ac:dyDescent="0.25">
      <c r="A1" s="118" t="s">
        <v>123</v>
      </c>
      <c r="B1" s="118"/>
      <c r="C1" s="118"/>
      <c r="D1" s="118"/>
      <c r="E1" s="118"/>
      <c r="F1" s="118"/>
      <c r="G1" s="118"/>
      <c r="H1" s="79"/>
    </row>
    <row r="2" spans="1:11" s="80" customFormat="1" ht="45" customHeight="1" x14ac:dyDescent="0.25">
      <c r="A2" s="119" t="s">
        <v>124</v>
      </c>
      <c r="B2" s="120"/>
      <c r="C2" s="120"/>
      <c r="D2" s="120"/>
      <c r="E2" s="120"/>
      <c r="F2" s="120"/>
      <c r="G2" s="120"/>
      <c r="H2" s="79"/>
    </row>
    <row r="3" spans="1:11" ht="5.25" customHeight="1" x14ac:dyDescent="0.2">
      <c r="A3" s="121" t="s">
        <v>122</v>
      </c>
      <c r="B3" s="121"/>
      <c r="C3" s="121"/>
      <c r="D3" s="121"/>
      <c r="E3" s="121"/>
      <c r="F3" s="121"/>
      <c r="G3" s="121"/>
    </row>
    <row r="4" spans="1:11" s="13" customFormat="1" ht="48" customHeight="1" x14ac:dyDescent="0.2">
      <c r="A4" s="128" t="s">
        <v>0</v>
      </c>
      <c r="B4" s="126" t="s">
        <v>1</v>
      </c>
      <c r="C4" s="122"/>
      <c r="D4" s="124" t="s">
        <v>2</v>
      </c>
      <c r="E4" s="124" t="s">
        <v>121</v>
      </c>
      <c r="F4" s="124" t="s">
        <v>11</v>
      </c>
      <c r="G4" s="124" t="s">
        <v>12</v>
      </c>
      <c r="H4" s="12"/>
      <c r="K4" s="13" t="s">
        <v>28</v>
      </c>
    </row>
    <row r="5" spans="1:11" s="13" customFormat="1" ht="15.75" x14ac:dyDescent="0.2">
      <c r="A5" s="129"/>
      <c r="B5" s="127"/>
      <c r="C5" s="123"/>
      <c r="D5" s="125"/>
      <c r="E5" s="125"/>
      <c r="F5" s="125"/>
      <c r="G5" s="125"/>
      <c r="H5" s="12"/>
    </row>
    <row r="6" spans="1:11" s="13" customFormat="1" ht="15.75" x14ac:dyDescent="0.2">
      <c r="A6" s="14"/>
      <c r="B6" s="91"/>
      <c r="C6" s="15"/>
      <c r="D6" s="105"/>
      <c r="E6" s="105"/>
      <c r="F6" s="105"/>
      <c r="G6" s="105"/>
      <c r="H6" s="12"/>
    </row>
    <row r="7" spans="1:11" s="38" customFormat="1" ht="15.75" x14ac:dyDescent="0.25">
      <c r="A7" s="37">
        <v>1</v>
      </c>
      <c r="B7" s="92" t="s">
        <v>3</v>
      </c>
      <c r="C7" s="45"/>
      <c r="D7" s="47"/>
      <c r="E7" s="47"/>
      <c r="F7" s="47"/>
      <c r="G7" s="39">
        <f>+G14+G20+G34+G40+G45+G52+G55+G61+G80+G71+G87+G32+G74</f>
        <v>3593.54</v>
      </c>
      <c r="H7" s="23"/>
    </row>
    <row r="8" spans="1:11" s="38" customFormat="1" ht="15.75" x14ac:dyDescent="0.25">
      <c r="A8" s="37"/>
      <c r="B8" s="93" t="s">
        <v>4</v>
      </c>
      <c r="C8" s="45"/>
      <c r="D8" s="47" t="s">
        <v>13</v>
      </c>
      <c r="E8" s="47"/>
      <c r="F8" s="28">
        <f>SUM(F11:F19)</f>
        <v>86</v>
      </c>
      <c r="G8" s="39">
        <f>SUM(G10:G19)</f>
        <v>352</v>
      </c>
      <c r="H8" s="46"/>
    </row>
    <row r="9" spans="1:11" s="38" customFormat="1" ht="15.75" x14ac:dyDescent="0.25">
      <c r="A9" s="37"/>
      <c r="B9" s="93" t="s">
        <v>86</v>
      </c>
      <c r="C9" s="45"/>
      <c r="D9" s="47"/>
      <c r="E9" s="47"/>
      <c r="F9" s="28"/>
      <c r="G9" s="39"/>
      <c r="H9" s="66"/>
    </row>
    <row r="10" spans="1:11" s="38" customFormat="1" ht="15.75" x14ac:dyDescent="0.25">
      <c r="A10" s="37"/>
      <c r="B10" s="84" t="s">
        <v>114</v>
      </c>
      <c r="C10" s="45"/>
      <c r="D10" s="47" t="s">
        <v>14</v>
      </c>
      <c r="E10" s="47"/>
      <c r="F10" s="28">
        <v>1</v>
      </c>
      <c r="G10" s="39">
        <v>100</v>
      </c>
      <c r="H10" s="66"/>
    </row>
    <row r="11" spans="1:11" s="38" customFormat="1" ht="15.75" x14ac:dyDescent="0.25">
      <c r="A11" s="37"/>
      <c r="B11" s="82" t="s">
        <v>107</v>
      </c>
      <c r="C11" s="45"/>
      <c r="D11" s="24" t="s">
        <v>14</v>
      </c>
      <c r="E11" s="24"/>
      <c r="F11" s="26">
        <v>1</v>
      </c>
      <c r="G11" s="27">
        <v>35</v>
      </c>
      <c r="H11" s="66"/>
    </row>
    <row r="12" spans="1:11" s="38" customFormat="1" ht="15.75" x14ac:dyDescent="0.25">
      <c r="A12" s="37"/>
      <c r="B12" s="82" t="s">
        <v>32</v>
      </c>
      <c r="C12" s="43"/>
      <c r="D12" s="24" t="s">
        <v>14</v>
      </c>
      <c r="E12" s="24"/>
      <c r="F12" s="26">
        <v>1</v>
      </c>
      <c r="G12" s="27">
        <v>28</v>
      </c>
      <c r="H12" s="66"/>
    </row>
    <row r="13" spans="1:11" s="22" customFormat="1" ht="15.75" x14ac:dyDescent="0.25">
      <c r="A13" s="37"/>
      <c r="B13" s="82" t="s">
        <v>109</v>
      </c>
      <c r="C13" s="20"/>
      <c r="D13" s="24" t="s">
        <v>13</v>
      </c>
      <c r="E13" s="24"/>
      <c r="F13" s="26">
        <v>1</v>
      </c>
      <c r="G13" s="27">
        <v>35</v>
      </c>
      <c r="H13" s="23"/>
    </row>
    <row r="14" spans="1:11" s="38" customFormat="1" ht="15.75" x14ac:dyDescent="0.25">
      <c r="A14" s="37">
        <v>1</v>
      </c>
      <c r="B14" s="93" t="s">
        <v>5</v>
      </c>
      <c r="C14" s="43"/>
      <c r="D14" s="47" t="s">
        <v>13</v>
      </c>
      <c r="E14" s="47"/>
      <c r="F14" s="28">
        <f>SUM(F15:F17)</f>
        <v>41</v>
      </c>
      <c r="G14" s="39">
        <f>SUM(G15:G17)</f>
        <v>72</v>
      </c>
      <c r="H14" s="23"/>
    </row>
    <row r="15" spans="1:11" s="22" customFormat="1" ht="15.75" x14ac:dyDescent="0.25">
      <c r="A15" s="37"/>
      <c r="B15" s="82" t="s">
        <v>31</v>
      </c>
      <c r="C15" s="20"/>
      <c r="D15" s="24" t="s">
        <v>14</v>
      </c>
      <c r="E15" s="24"/>
      <c r="F15" s="26">
        <v>1</v>
      </c>
      <c r="G15" s="27">
        <v>20</v>
      </c>
      <c r="H15" s="23"/>
      <c r="I15" s="23"/>
    </row>
    <row r="16" spans="1:11" s="22" customFormat="1" ht="15.75" x14ac:dyDescent="0.25">
      <c r="A16" s="37"/>
      <c r="B16" s="82" t="s">
        <v>119</v>
      </c>
      <c r="C16" s="20"/>
      <c r="D16" s="24" t="s">
        <v>13</v>
      </c>
      <c r="E16" s="24"/>
      <c r="F16" s="26">
        <v>30</v>
      </c>
      <c r="G16" s="27">
        <v>40</v>
      </c>
      <c r="H16" s="23"/>
      <c r="I16" s="23"/>
    </row>
    <row r="17" spans="1:9" s="22" customFormat="1" ht="15.75" x14ac:dyDescent="0.25">
      <c r="A17" s="37"/>
      <c r="B17" s="82" t="s">
        <v>60</v>
      </c>
      <c r="C17" s="20"/>
      <c r="D17" s="24" t="s">
        <v>13</v>
      </c>
      <c r="E17" s="24"/>
      <c r="F17" s="26">
        <v>10</v>
      </c>
      <c r="G17" s="27">
        <v>12</v>
      </c>
      <c r="H17" s="23"/>
      <c r="I17" s="23"/>
    </row>
    <row r="18" spans="1:9" s="31" customFormat="1" ht="15.75" x14ac:dyDescent="0.25">
      <c r="A18" s="47">
        <v>1</v>
      </c>
      <c r="B18" s="93" t="s">
        <v>54</v>
      </c>
      <c r="C18" s="25"/>
      <c r="D18" s="47" t="s">
        <v>13</v>
      </c>
      <c r="E18" s="47"/>
      <c r="F18" s="28"/>
      <c r="G18" s="39"/>
      <c r="H18" s="29"/>
    </row>
    <row r="19" spans="1:9" s="31" customFormat="1" ht="15.75" x14ac:dyDescent="0.25">
      <c r="A19" s="47"/>
      <c r="B19" s="84" t="s">
        <v>50</v>
      </c>
      <c r="C19" s="25"/>
      <c r="D19" s="24" t="s">
        <v>14</v>
      </c>
      <c r="E19" s="24"/>
      <c r="F19" s="26">
        <v>1</v>
      </c>
      <c r="G19" s="39">
        <v>10</v>
      </c>
      <c r="H19" s="29"/>
    </row>
    <row r="20" spans="1:9" s="38" customFormat="1" ht="31.5" x14ac:dyDescent="0.25">
      <c r="A20" s="37">
        <v>1</v>
      </c>
      <c r="B20" s="87" t="s">
        <v>56</v>
      </c>
      <c r="C20" s="43"/>
      <c r="D20" s="47" t="s">
        <v>15</v>
      </c>
      <c r="E20" s="47"/>
      <c r="F20" s="28">
        <f>SUM(F21:F31)</f>
        <v>19</v>
      </c>
      <c r="G20" s="115">
        <f>SUM(G21:G31)</f>
        <v>2230</v>
      </c>
      <c r="H20" s="23"/>
    </row>
    <row r="21" spans="1:9" s="44" customFormat="1" ht="15.75" x14ac:dyDescent="0.25">
      <c r="A21" s="37"/>
      <c r="B21" s="84" t="s">
        <v>64</v>
      </c>
      <c r="C21" s="43"/>
      <c r="D21" s="47" t="s">
        <v>14</v>
      </c>
      <c r="E21" s="47"/>
      <c r="F21" s="28">
        <v>1</v>
      </c>
      <c r="G21" s="39">
        <v>120</v>
      </c>
      <c r="H21" s="23"/>
    </row>
    <row r="22" spans="1:9" s="44" customFormat="1" ht="15.75" x14ac:dyDescent="0.25">
      <c r="A22" s="47"/>
      <c r="B22" s="82" t="s">
        <v>33</v>
      </c>
      <c r="C22" s="68"/>
      <c r="D22" s="47" t="s">
        <v>15</v>
      </c>
      <c r="E22" s="47"/>
      <c r="F22" s="28">
        <v>1</v>
      </c>
      <c r="G22" s="39">
        <v>180</v>
      </c>
      <c r="H22" s="69"/>
    </row>
    <row r="23" spans="1:9" s="44" customFormat="1" ht="15.75" x14ac:dyDescent="0.25">
      <c r="A23" s="47"/>
      <c r="B23" s="82" t="s">
        <v>75</v>
      </c>
      <c r="C23" s="48"/>
      <c r="D23" s="47" t="s">
        <v>15</v>
      </c>
      <c r="E23" s="47"/>
      <c r="F23" s="28">
        <v>1</v>
      </c>
      <c r="G23" s="39">
        <v>120</v>
      </c>
      <c r="H23" s="69"/>
    </row>
    <row r="24" spans="1:9" s="19" customFormat="1" ht="15.75" x14ac:dyDescent="0.25">
      <c r="A24" s="81"/>
      <c r="B24" s="84" t="s">
        <v>85</v>
      </c>
      <c r="C24" s="61"/>
      <c r="D24" s="24" t="s">
        <v>15</v>
      </c>
      <c r="E24" s="24"/>
      <c r="F24" s="24">
        <v>3</v>
      </c>
      <c r="G24" s="27">
        <v>360</v>
      </c>
      <c r="H24" s="64"/>
      <c r="I24" s="18"/>
    </row>
    <row r="25" spans="1:9" s="19" customFormat="1" ht="15.75" x14ac:dyDescent="0.25">
      <c r="A25" s="37"/>
      <c r="B25" s="84" t="s">
        <v>79</v>
      </c>
      <c r="C25" s="20"/>
      <c r="D25" s="24" t="s">
        <v>15</v>
      </c>
      <c r="E25" s="24"/>
      <c r="F25" s="24">
        <v>1</v>
      </c>
      <c r="G25" s="27">
        <v>120</v>
      </c>
      <c r="H25" s="23"/>
      <c r="I25" s="18"/>
    </row>
    <row r="26" spans="1:9" s="19" customFormat="1" ht="15.75" x14ac:dyDescent="0.25">
      <c r="A26" s="81"/>
      <c r="B26" s="84" t="s">
        <v>89</v>
      </c>
      <c r="C26" s="68"/>
      <c r="D26" s="47" t="s">
        <v>15</v>
      </c>
      <c r="E26" s="47"/>
      <c r="F26" s="28">
        <v>4</v>
      </c>
      <c r="G26" s="39">
        <v>480</v>
      </c>
      <c r="H26" s="69"/>
      <c r="I26" s="18"/>
    </row>
    <row r="27" spans="1:9" s="19" customFormat="1" ht="15.75" x14ac:dyDescent="0.25">
      <c r="A27" s="83"/>
      <c r="B27" s="94" t="s">
        <v>87</v>
      </c>
      <c r="C27" s="68"/>
      <c r="D27" s="47" t="s">
        <v>15</v>
      </c>
      <c r="E27" s="47"/>
      <c r="F27" s="28">
        <v>2</v>
      </c>
      <c r="G27" s="39">
        <v>240</v>
      </c>
      <c r="H27" s="69"/>
      <c r="I27" s="18"/>
    </row>
    <row r="28" spans="1:9" s="22" customFormat="1" ht="15.75" x14ac:dyDescent="0.25">
      <c r="A28" s="37"/>
      <c r="B28" s="84" t="s">
        <v>44</v>
      </c>
      <c r="C28" s="20"/>
      <c r="D28" s="24" t="s">
        <v>15</v>
      </c>
      <c r="E28" s="24"/>
      <c r="F28" s="24">
        <v>1</v>
      </c>
      <c r="G28" s="27">
        <v>10</v>
      </c>
      <c r="H28" s="60"/>
      <c r="I28" s="21"/>
    </row>
    <row r="29" spans="1:9" s="31" customFormat="1" ht="15.75" x14ac:dyDescent="0.25">
      <c r="A29" s="47"/>
      <c r="B29" s="84" t="s">
        <v>71</v>
      </c>
      <c r="C29" s="68"/>
      <c r="D29" s="47" t="s">
        <v>15</v>
      </c>
      <c r="E29" s="47"/>
      <c r="F29" s="28">
        <v>4</v>
      </c>
      <c r="G29" s="39">
        <v>480</v>
      </c>
      <c r="H29" s="69"/>
      <c r="I29" s="49"/>
    </row>
    <row r="30" spans="1:9" s="31" customFormat="1" ht="15.75" x14ac:dyDescent="0.25">
      <c r="A30" s="37"/>
      <c r="B30" s="82" t="s">
        <v>99</v>
      </c>
      <c r="C30" s="43"/>
      <c r="D30" s="47" t="s">
        <v>15</v>
      </c>
      <c r="E30" s="47"/>
      <c r="F30" s="28">
        <v>1</v>
      </c>
      <c r="G30" s="39">
        <v>120</v>
      </c>
      <c r="H30" s="69"/>
      <c r="I30" s="49"/>
    </row>
    <row r="31" spans="1:9" s="31" customFormat="1" ht="15.75" x14ac:dyDescent="0.25">
      <c r="A31" s="81"/>
      <c r="B31" s="82" t="s">
        <v>38</v>
      </c>
      <c r="C31" s="70"/>
      <c r="D31" s="24"/>
      <c r="E31" s="24"/>
      <c r="F31" s="24"/>
      <c r="G31" s="27"/>
      <c r="H31" s="69"/>
      <c r="I31" s="49"/>
    </row>
    <row r="32" spans="1:9" s="38" customFormat="1" ht="15.75" x14ac:dyDescent="0.25">
      <c r="A32" s="37">
        <v>1</v>
      </c>
      <c r="B32" s="95" t="s">
        <v>105</v>
      </c>
      <c r="C32" s="45"/>
      <c r="D32" s="47" t="s">
        <v>13</v>
      </c>
      <c r="E32" s="47"/>
      <c r="F32" s="28">
        <f>SUM(F33:F33)</f>
        <v>1</v>
      </c>
      <c r="G32" s="39">
        <f>SUM(G33:G33)</f>
        <v>12</v>
      </c>
      <c r="H32" s="23"/>
    </row>
    <row r="33" spans="1:12" s="23" customFormat="1" ht="15.75" x14ac:dyDescent="0.25">
      <c r="A33" s="37"/>
      <c r="B33" s="84" t="s">
        <v>24</v>
      </c>
      <c r="C33" s="20"/>
      <c r="D33" s="24" t="s">
        <v>14</v>
      </c>
      <c r="E33" s="24"/>
      <c r="F33" s="26">
        <v>1</v>
      </c>
      <c r="G33" s="27">
        <v>12</v>
      </c>
    </row>
    <row r="34" spans="1:12" s="38" customFormat="1" ht="15.75" x14ac:dyDescent="0.25">
      <c r="A34" s="37">
        <v>1</v>
      </c>
      <c r="B34" s="87" t="s">
        <v>6</v>
      </c>
      <c r="C34" s="45"/>
      <c r="D34" s="47" t="s">
        <v>16</v>
      </c>
      <c r="E34" s="47"/>
      <c r="F34" s="28">
        <f>SUM(F35:F38)</f>
        <v>27</v>
      </c>
      <c r="G34" s="39">
        <f>SUM(G35:G39)</f>
        <v>54.58</v>
      </c>
      <c r="H34" s="23"/>
    </row>
    <row r="35" spans="1:12" s="22" customFormat="1" ht="15.75" x14ac:dyDescent="0.25">
      <c r="A35" s="37"/>
      <c r="B35" s="82" t="s">
        <v>45</v>
      </c>
      <c r="C35" s="20"/>
      <c r="D35" s="24" t="s">
        <v>16</v>
      </c>
      <c r="E35" s="24"/>
      <c r="F35" s="26">
        <v>10</v>
      </c>
      <c r="G35" s="27">
        <v>5.8</v>
      </c>
      <c r="H35" s="35"/>
    </row>
    <row r="36" spans="1:12" s="22" customFormat="1" ht="15.75" x14ac:dyDescent="0.25">
      <c r="A36" s="37"/>
      <c r="B36" s="82" t="s">
        <v>74</v>
      </c>
      <c r="C36" s="20"/>
      <c r="D36" s="24" t="s">
        <v>14</v>
      </c>
      <c r="E36" s="24"/>
      <c r="F36" s="26">
        <v>1</v>
      </c>
      <c r="G36" s="27">
        <v>30</v>
      </c>
      <c r="H36" s="23"/>
    </row>
    <row r="37" spans="1:12" s="22" customFormat="1" ht="15.75" x14ac:dyDescent="0.25">
      <c r="A37" s="37"/>
      <c r="B37" s="82" t="s">
        <v>27</v>
      </c>
      <c r="C37" s="20"/>
      <c r="D37" s="24" t="s">
        <v>14</v>
      </c>
      <c r="E37" s="24"/>
      <c r="F37" s="26">
        <v>1</v>
      </c>
      <c r="G37" s="27">
        <v>10</v>
      </c>
      <c r="H37" s="23"/>
    </row>
    <row r="38" spans="1:12" s="22" customFormat="1" ht="15.75" x14ac:dyDescent="0.25">
      <c r="A38" s="37"/>
      <c r="B38" s="82" t="s">
        <v>46</v>
      </c>
      <c r="C38" s="20"/>
      <c r="D38" s="24" t="s">
        <v>16</v>
      </c>
      <c r="E38" s="24"/>
      <c r="F38" s="24">
        <v>15</v>
      </c>
      <c r="G38" s="27">
        <v>8.7799999999999994</v>
      </c>
      <c r="H38" s="23"/>
    </row>
    <row r="39" spans="1:12" s="31" customFormat="1" ht="15.75" x14ac:dyDescent="0.25">
      <c r="A39" s="47"/>
      <c r="B39" s="82" t="s">
        <v>57</v>
      </c>
      <c r="C39" s="25"/>
      <c r="D39" s="24"/>
      <c r="E39" s="24"/>
      <c r="F39" s="26"/>
      <c r="G39" s="27"/>
      <c r="H39" s="29"/>
    </row>
    <row r="40" spans="1:12" s="38" customFormat="1" ht="15.75" x14ac:dyDescent="0.25">
      <c r="A40" s="37">
        <v>1</v>
      </c>
      <c r="B40" s="87" t="s">
        <v>20</v>
      </c>
      <c r="C40" s="45"/>
      <c r="D40" s="47" t="s">
        <v>13</v>
      </c>
      <c r="E40" s="47"/>
      <c r="F40" s="28">
        <f>SUM(F41:F44)</f>
        <v>390</v>
      </c>
      <c r="G40" s="39">
        <f>SUM(G41:G44)</f>
        <v>655</v>
      </c>
      <c r="H40" s="23"/>
    </row>
    <row r="41" spans="1:12" s="31" customFormat="1" ht="15.75" x14ac:dyDescent="0.25">
      <c r="A41" s="47"/>
      <c r="B41" s="82" t="s">
        <v>64</v>
      </c>
      <c r="C41" s="25"/>
      <c r="D41" s="24" t="s">
        <v>14</v>
      </c>
      <c r="E41" s="24"/>
      <c r="F41" s="26">
        <v>50</v>
      </c>
      <c r="G41" s="27">
        <v>85</v>
      </c>
      <c r="H41" s="29"/>
    </row>
    <row r="42" spans="1:12" s="22" customFormat="1" ht="15.75" x14ac:dyDescent="0.25">
      <c r="A42" s="37"/>
      <c r="B42" s="82" t="s">
        <v>73</v>
      </c>
      <c r="C42" s="20"/>
      <c r="D42" s="24" t="s">
        <v>14</v>
      </c>
      <c r="E42" s="24"/>
      <c r="F42" s="26">
        <v>120</v>
      </c>
      <c r="G42" s="27">
        <v>200</v>
      </c>
      <c r="H42" s="60"/>
      <c r="I42" s="23"/>
      <c r="J42" s="23"/>
      <c r="K42" s="23"/>
      <c r="L42" s="23"/>
    </row>
    <row r="43" spans="1:12" s="22" customFormat="1" ht="15.75" x14ac:dyDescent="0.25">
      <c r="A43" s="37"/>
      <c r="B43" s="82" t="s">
        <v>52</v>
      </c>
      <c r="C43" s="20"/>
      <c r="D43" s="24" t="s">
        <v>14</v>
      </c>
      <c r="E43" s="24"/>
      <c r="F43" s="26">
        <v>120</v>
      </c>
      <c r="G43" s="27">
        <v>200</v>
      </c>
      <c r="H43" s="60"/>
      <c r="I43" s="23"/>
      <c r="J43" s="23"/>
      <c r="K43" s="23"/>
      <c r="L43" s="23"/>
    </row>
    <row r="44" spans="1:12" s="38" customFormat="1" ht="15.75" x14ac:dyDescent="0.25">
      <c r="A44" s="37"/>
      <c r="B44" s="82" t="s">
        <v>83</v>
      </c>
      <c r="C44" s="43"/>
      <c r="D44" s="47" t="s">
        <v>14</v>
      </c>
      <c r="E44" s="47"/>
      <c r="F44" s="47">
        <v>100</v>
      </c>
      <c r="G44" s="39">
        <v>170</v>
      </c>
      <c r="H44" s="23"/>
    </row>
    <row r="45" spans="1:12" s="38" customFormat="1" ht="31.5" x14ac:dyDescent="0.25">
      <c r="A45" s="37">
        <v>1</v>
      </c>
      <c r="B45" s="87" t="s">
        <v>36</v>
      </c>
      <c r="C45" s="45"/>
      <c r="D45" s="47" t="s">
        <v>14</v>
      </c>
      <c r="E45" s="47"/>
      <c r="F45" s="28">
        <v>1</v>
      </c>
      <c r="G45" s="39">
        <f>SUM(G46:G51)</f>
        <v>76</v>
      </c>
      <c r="H45" s="23"/>
    </row>
    <row r="46" spans="1:12" s="38" customFormat="1" ht="15.75" x14ac:dyDescent="0.25">
      <c r="A46" s="37"/>
      <c r="B46" s="82" t="s">
        <v>30</v>
      </c>
      <c r="C46" s="43"/>
      <c r="D46" s="47" t="s">
        <v>14</v>
      </c>
      <c r="E46" s="47"/>
      <c r="F46" s="28">
        <v>1</v>
      </c>
      <c r="G46" s="39">
        <v>40</v>
      </c>
      <c r="H46" s="23"/>
    </row>
    <row r="47" spans="1:12" s="38" customFormat="1" ht="15.75" x14ac:dyDescent="0.25">
      <c r="A47" s="37"/>
      <c r="B47" s="82" t="s">
        <v>90</v>
      </c>
      <c r="C47" s="43"/>
      <c r="D47" s="47" t="s">
        <v>14</v>
      </c>
      <c r="E47" s="47"/>
      <c r="F47" s="28">
        <v>1</v>
      </c>
      <c r="G47" s="39">
        <v>5</v>
      </c>
      <c r="H47" s="23"/>
    </row>
    <row r="48" spans="1:12" s="38" customFormat="1" ht="15.75" x14ac:dyDescent="0.25">
      <c r="A48" s="37"/>
      <c r="B48" s="82" t="s">
        <v>106</v>
      </c>
      <c r="C48" s="43"/>
      <c r="D48" s="47" t="s">
        <v>14</v>
      </c>
      <c r="E48" s="47"/>
      <c r="F48" s="28">
        <v>1</v>
      </c>
      <c r="G48" s="39">
        <v>12</v>
      </c>
      <c r="H48" s="23"/>
    </row>
    <row r="49" spans="1:10" s="38" customFormat="1" ht="15.75" x14ac:dyDescent="0.25">
      <c r="A49" s="37"/>
      <c r="B49" s="82" t="s">
        <v>104</v>
      </c>
      <c r="C49" s="43"/>
      <c r="D49" s="47" t="s">
        <v>14</v>
      </c>
      <c r="E49" s="47"/>
      <c r="F49" s="28">
        <v>1</v>
      </c>
      <c r="G49" s="39">
        <v>5</v>
      </c>
      <c r="H49" s="23"/>
    </row>
    <row r="50" spans="1:10" s="38" customFormat="1" ht="15.75" x14ac:dyDescent="0.25">
      <c r="A50" s="37"/>
      <c r="B50" s="82" t="s">
        <v>101</v>
      </c>
      <c r="C50" s="43"/>
      <c r="D50" s="47" t="s">
        <v>14</v>
      </c>
      <c r="E50" s="47"/>
      <c r="F50" s="28">
        <v>1</v>
      </c>
      <c r="G50" s="39">
        <v>7</v>
      </c>
      <c r="H50" s="23"/>
    </row>
    <row r="51" spans="1:10" s="38" customFormat="1" ht="15.75" x14ac:dyDescent="0.25">
      <c r="A51" s="37"/>
      <c r="B51" s="82" t="s">
        <v>116</v>
      </c>
      <c r="C51" s="43"/>
      <c r="D51" s="47" t="s">
        <v>14</v>
      </c>
      <c r="E51" s="47"/>
      <c r="F51" s="28">
        <v>1</v>
      </c>
      <c r="G51" s="39">
        <v>7</v>
      </c>
      <c r="H51" s="23"/>
    </row>
    <row r="52" spans="1:10" s="38" customFormat="1" ht="15.75" x14ac:dyDescent="0.25">
      <c r="A52" s="37">
        <v>1</v>
      </c>
      <c r="B52" s="87" t="s">
        <v>35</v>
      </c>
      <c r="C52" s="45"/>
      <c r="D52" s="47" t="s">
        <v>17</v>
      </c>
      <c r="E52" s="47"/>
      <c r="F52" s="28">
        <f>SUM(F53:F54)</f>
        <v>31</v>
      </c>
      <c r="G52" s="116">
        <f>SUM(G53:G54)</f>
        <v>33</v>
      </c>
      <c r="H52" s="23"/>
    </row>
    <row r="53" spans="1:10" s="31" customFormat="1" ht="15.75" x14ac:dyDescent="0.25">
      <c r="A53" s="47"/>
      <c r="B53" s="84" t="s">
        <v>81</v>
      </c>
      <c r="C53" s="71"/>
      <c r="D53" s="24" t="s">
        <v>14</v>
      </c>
      <c r="E53" s="24"/>
      <c r="F53" s="26">
        <v>1</v>
      </c>
      <c r="G53" s="27" t="s">
        <v>25</v>
      </c>
      <c r="H53" s="63"/>
      <c r="I53" s="29"/>
      <c r="J53" s="29"/>
    </row>
    <row r="54" spans="1:10" s="31" customFormat="1" ht="15.75" x14ac:dyDescent="0.25">
      <c r="A54" s="47"/>
      <c r="B54" s="84" t="s">
        <v>103</v>
      </c>
      <c r="C54" s="34"/>
      <c r="D54" s="24" t="s">
        <v>13</v>
      </c>
      <c r="E54" s="24"/>
      <c r="F54" s="26">
        <v>30</v>
      </c>
      <c r="G54" s="27">
        <v>33</v>
      </c>
      <c r="H54" s="72"/>
      <c r="I54" s="29"/>
      <c r="J54" s="29"/>
    </row>
    <row r="55" spans="1:10" s="38" customFormat="1" ht="15.75" x14ac:dyDescent="0.25">
      <c r="A55" s="37">
        <v>1</v>
      </c>
      <c r="B55" s="87" t="s">
        <v>7</v>
      </c>
      <c r="C55" s="50"/>
      <c r="D55" s="47" t="s">
        <v>15</v>
      </c>
      <c r="E55" s="47"/>
      <c r="F55" s="28">
        <f>SUM(F56:F60)</f>
        <v>16</v>
      </c>
      <c r="G55" s="39">
        <f>SUM(G56:G60)</f>
        <v>167</v>
      </c>
      <c r="H55" s="23"/>
    </row>
    <row r="56" spans="1:10" s="31" customFormat="1" ht="15.75" x14ac:dyDescent="0.25">
      <c r="A56" s="81"/>
      <c r="B56" s="84" t="s">
        <v>82</v>
      </c>
      <c r="C56" s="62"/>
      <c r="D56" s="24" t="s">
        <v>15</v>
      </c>
      <c r="E56" s="24"/>
      <c r="F56" s="24">
        <v>2</v>
      </c>
      <c r="G56" s="27">
        <v>15</v>
      </c>
      <c r="H56" s="63"/>
      <c r="I56" s="29"/>
      <c r="J56" s="29"/>
    </row>
    <row r="57" spans="1:10" s="31" customFormat="1" ht="15.75" x14ac:dyDescent="0.25">
      <c r="A57" s="47"/>
      <c r="B57" s="82" t="s">
        <v>55</v>
      </c>
      <c r="C57" s="34"/>
      <c r="D57" s="24" t="s">
        <v>14</v>
      </c>
      <c r="E57" s="24"/>
      <c r="F57" s="24">
        <v>1</v>
      </c>
      <c r="G57" s="27">
        <v>7</v>
      </c>
      <c r="H57" s="23"/>
    </row>
    <row r="58" spans="1:10" s="75" customFormat="1" ht="15.75" x14ac:dyDescent="0.25">
      <c r="A58" s="85"/>
      <c r="B58" s="96" t="s">
        <v>73</v>
      </c>
      <c r="C58" s="73"/>
      <c r="D58" s="106" t="s">
        <v>15</v>
      </c>
      <c r="E58" s="106"/>
      <c r="F58" s="24">
        <v>4</v>
      </c>
      <c r="G58" s="27">
        <v>28</v>
      </c>
      <c r="H58" s="74"/>
    </row>
    <row r="59" spans="1:10" s="31" customFormat="1" ht="15.75" x14ac:dyDescent="0.25">
      <c r="A59" s="81"/>
      <c r="B59" s="84" t="s">
        <v>30</v>
      </c>
      <c r="C59" s="71"/>
      <c r="D59" s="24" t="s">
        <v>15</v>
      </c>
      <c r="E59" s="24"/>
      <c r="F59" s="24">
        <v>3</v>
      </c>
      <c r="G59" s="27">
        <v>45</v>
      </c>
      <c r="H59" s="72"/>
    </row>
    <row r="60" spans="1:10" s="31" customFormat="1" ht="15.75" x14ac:dyDescent="0.25">
      <c r="A60" s="81"/>
      <c r="B60" s="82" t="s">
        <v>27</v>
      </c>
      <c r="C60" s="71"/>
      <c r="D60" s="24" t="s">
        <v>15</v>
      </c>
      <c r="E60" s="24"/>
      <c r="F60" s="24">
        <v>6</v>
      </c>
      <c r="G60" s="27">
        <v>72</v>
      </c>
      <c r="H60" s="72"/>
    </row>
    <row r="61" spans="1:10" s="38" customFormat="1" ht="15.75" x14ac:dyDescent="0.25">
      <c r="A61" s="37">
        <v>1</v>
      </c>
      <c r="B61" s="87" t="s">
        <v>8</v>
      </c>
      <c r="C61" s="45"/>
      <c r="D61" s="47" t="s">
        <v>14</v>
      </c>
      <c r="E61" s="47"/>
      <c r="F61" s="28">
        <f>SUM(F62:F64)</f>
        <v>4</v>
      </c>
      <c r="G61" s="39">
        <f>SUM(G62:G64)</f>
        <v>109</v>
      </c>
      <c r="H61" s="23"/>
    </row>
    <row r="62" spans="1:10" s="22" customFormat="1" ht="15.75" x14ac:dyDescent="0.25">
      <c r="A62" s="86"/>
      <c r="B62" s="84" t="s">
        <v>55</v>
      </c>
      <c r="C62" s="34"/>
      <c r="D62" s="24" t="s">
        <v>15</v>
      </c>
      <c r="E62" s="24"/>
      <c r="F62" s="24">
        <v>1</v>
      </c>
      <c r="G62" s="27">
        <v>9</v>
      </c>
      <c r="H62" s="23"/>
    </row>
    <row r="63" spans="1:10" s="22" customFormat="1" ht="15.75" x14ac:dyDescent="0.25">
      <c r="A63" s="37"/>
      <c r="B63" s="82" t="s">
        <v>41</v>
      </c>
      <c r="C63" s="34"/>
      <c r="D63" s="24" t="s">
        <v>15</v>
      </c>
      <c r="E63" s="24"/>
      <c r="F63" s="24">
        <v>1</v>
      </c>
      <c r="G63" s="27">
        <v>75</v>
      </c>
      <c r="H63" s="23"/>
    </row>
    <row r="64" spans="1:10" s="22" customFormat="1" ht="15.75" x14ac:dyDescent="0.25">
      <c r="A64" s="37"/>
      <c r="B64" s="82" t="s">
        <v>101</v>
      </c>
      <c r="C64" s="34"/>
      <c r="D64" s="24" t="s">
        <v>15</v>
      </c>
      <c r="E64" s="24"/>
      <c r="F64" s="24">
        <v>2</v>
      </c>
      <c r="G64" s="27">
        <v>25</v>
      </c>
      <c r="H64" s="23"/>
    </row>
    <row r="65" spans="1:9" s="31" customFormat="1" ht="15.75" x14ac:dyDescent="0.25">
      <c r="A65" s="37">
        <v>1</v>
      </c>
      <c r="B65" s="87" t="s">
        <v>68</v>
      </c>
      <c r="C65" s="33"/>
      <c r="D65" s="24"/>
      <c r="E65" s="24"/>
      <c r="F65" s="28"/>
      <c r="G65" s="39"/>
      <c r="H65" s="32"/>
    </row>
    <row r="66" spans="1:9" s="22" customFormat="1" ht="15.75" x14ac:dyDescent="0.25">
      <c r="A66" s="37"/>
      <c r="B66" s="84"/>
      <c r="C66" s="34"/>
      <c r="D66" s="24"/>
      <c r="E66" s="24"/>
      <c r="F66" s="24"/>
      <c r="G66" s="27"/>
      <c r="H66" s="23"/>
    </row>
    <row r="67" spans="1:9" s="31" customFormat="1" ht="15.75" x14ac:dyDescent="0.25">
      <c r="A67" s="47">
        <v>1</v>
      </c>
      <c r="B67" s="87" t="s">
        <v>66</v>
      </c>
      <c r="C67" s="33"/>
      <c r="D67" s="24"/>
      <c r="E67" s="24"/>
      <c r="F67" s="28">
        <f>SUM(F68:F70)</f>
        <v>6</v>
      </c>
      <c r="G67" s="39">
        <f>SUM(G68:G70)</f>
        <v>1030</v>
      </c>
      <c r="H67" s="29"/>
    </row>
    <row r="68" spans="1:9" s="76" customFormat="1" ht="15.75" x14ac:dyDescent="0.25">
      <c r="A68" s="86"/>
      <c r="B68" s="84" t="s">
        <v>51</v>
      </c>
      <c r="C68" s="70"/>
      <c r="D68" s="24" t="s">
        <v>15</v>
      </c>
      <c r="E68" s="24"/>
      <c r="F68" s="24">
        <v>2</v>
      </c>
      <c r="G68" s="27">
        <v>40</v>
      </c>
      <c r="H68" s="72"/>
    </row>
    <row r="69" spans="1:9" s="76" customFormat="1" ht="15.75" x14ac:dyDescent="0.25">
      <c r="A69" s="86"/>
      <c r="B69" s="82" t="s">
        <v>26</v>
      </c>
      <c r="C69" s="70"/>
      <c r="D69" s="24" t="s">
        <v>14</v>
      </c>
      <c r="E69" s="24"/>
      <c r="F69" s="24">
        <v>1</v>
      </c>
      <c r="G69" s="27">
        <v>900</v>
      </c>
      <c r="H69" s="72"/>
    </row>
    <row r="70" spans="1:9" s="22" customFormat="1" ht="15.75" x14ac:dyDescent="0.25">
      <c r="A70" s="37"/>
      <c r="B70" s="82" t="s">
        <v>32</v>
      </c>
      <c r="C70" s="61"/>
      <c r="D70" s="24" t="s">
        <v>15</v>
      </c>
      <c r="E70" s="24"/>
      <c r="F70" s="24">
        <v>3</v>
      </c>
      <c r="G70" s="27">
        <v>90</v>
      </c>
      <c r="H70" s="72"/>
    </row>
    <row r="71" spans="1:9" s="38" customFormat="1" ht="15.75" x14ac:dyDescent="0.25">
      <c r="A71" s="37">
        <v>1</v>
      </c>
      <c r="B71" s="87" t="s">
        <v>58</v>
      </c>
      <c r="C71" s="45"/>
      <c r="D71" s="47" t="s">
        <v>15</v>
      </c>
      <c r="E71" s="47"/>
      <c r="F71" s="28">
        <f>SUM(F72:F73)</f>
        <v>3</v>
      </c>
      <c r="G71" s="39">
        <f>SUM(G72:G73)</f>
        <v>55</v>
      </c>
      <c r="H71" s="23"/>
    </row>
    <row r="72" spans="1:9" s="22" customFormat="1" ht="15.75" x14ac:dyDescent="0.25">
      <c r="A72" s="81"/>
      <c r="B72" s="84" t="s">
        <v>82</v>
      </c>
      <c r="C72" s="61"/>
      <c r="D72" s="24" t="s">
        <v>14</v>
      </c>
      <c r="E72" s="24"/>
      <c r="F72" s="26">
        <v>1</v>
      </c>
      <c r="G72" s="27">
        <v>15</v>
      </c>
      <c r="H72" s="64"/>
      <c r="I72" s="23"/>
    </row>
    <row r="73" spans="1:9" s="31" customFormat="1" ht="15.75" x14ac:dyDescent="0.25">
      <c r="A73" s="47"/>
      <c r="B73" s="82" t="s">
        <v>74</v>
      </c>
      <c r="C73" s="61"/>
      <c r="D73" s="24" t="s">
        <v>15</v>
      </c>
      <c r="E73" s="24"/>
      <c r="F73" s="26">
        <v>2</v>
      </c>
      <c r="G73" s="27">
        <v>40</v>
      </c>
      <c r="H73" s="63"/>
    </row>
    <row r="74" spans="1:9" s="38" customFormat="1" ht="15.75" x14ac:dyDescent="0.25">
      <c r="A74" s="37">
        <v>1</v>
      </c>
      <c r="B74" s="87" t="s">
        <v>59</v>
      </c>
      <c r="C74" s="45"/>
      <c r="D74" s="47" t="s">
        <v>15</v>
      </c>
      <c r="E74" s="47"/>
      <c r="F74" s="28">
        <f>SUM(F75:F78)</f>
        <v>4</v>
      </c>
      <c r="G74" s="39">
        <f>SUM(G75:G78)</f>
        <v>105</v>
      </c>
      <c r="H74" s="23"/>
    </row>
    <row r="75" spans="1:9" s="31" customFormat="1" ht="15.75" x14ac:dyDescent="0.25">
      <c r="A75" s="47"/>
      <c r="B75" s="84" t="s">
        <v>88</v>
      </c>
      <c r="C75" s="25"/>
      <c r="D75" s="24" t="s">
        <v>15</v>
      </c>
      <c r="E75" s="24"/>
      <c r="F75" s="26">
        <v>1</v>
      </c>
      <c r="G75" s="27">
        <v>15</v>
      </c>
      <c r="H75" s="29"/>
    </row>
    <row r="76" spans="1:9" s="31" customFormat="1" ht="15.75" x14ac:dyDescent="0.25">
      <c r="A76" s="81"/>
      <c r="B76" s="84" t="s">
        <v>39</v>
      </c>
      <c r="C76" s="70"/>
      <c r="D76" s="24" t="s">
        <v>15</v>
      </c>
      <c r="E76" s="24"/>
      <c r="F76" s="26">
        <v>1</v>
      </c>
      <c r="G76" s="27">
        <v>35</v>
      </c>
      <c r="H76" s="72"/>
    </row>
    <row r="77" spans="1:9" s="31" customFormat="1" ht="15.75" x14ac:dyDescent="0.25">
      <c r="A77" s="47"/>
      <c r="B77" s="84" t="s">
        <v>44</v>
      </c>
      <c r="C77" s="25"/>
      <c r="D77" s="24" t="s">
        <v>14</v>
      </c>
      <c r="E77" s="24"/>
      <c r="F77" s="26">
        <v>1</v>
      </c>
      <c r="G77" s="27">
        <v>20</v>
      </c>
      <c r="H77" s="32"/>
    </row>
    <row r="78" spans="1:9" s="31" customFormat="1" ht="15.75" x14ac:dyDescent="0.25">
      <c r="A78" s="47"/>
      <c r="B78" s="82" t="s">
        <v>71</v>
      </c>
      <c r="C78" s="25"/>
      <c r="D78" s="24" t="s">
        <v>15</v>
      </c>
      <c r="E78" s="24"/>
      <c r="F78" s="26">
        <v>1</v>
      </c>
      <c r="G78" s="27">
        <v>35</v>
      </c>
      <c r="H78" s="60"/>
    </row>
    <row r="79" spans="1:9" s="31" customFormat="1" ht="15.75" x14ac:dyDescent="0.25">
      <c r="A79" s="86"/>
      <c r="B79" s="84"/>
      <c r="C79" s="20"/>
      <c r="D79" s="24"/>
      <c r="E79" s="24"/>
      <c r="F79" s="24"/>
      <c r="G79" s="24"/>
      <c r="H79" s="72"/>
    </row>
    <row r="80" spans="1:9" s="38" customFormat="1" ht="15.75" x14ac:dyDescent="0.25">
      <c r="A80" s="37">
        <v>1</v>
      </c>
      <c r="B80" s="87" t="s">
        <v>21</v>
      </c>
      <c r="C80" s="45"/>
      <c r="D80" s="47" t="s">
        <v>15</v>
      </c>
      <c r="E80" s="47"/>
      <c r="F80" s="28">
        <f>SUM(F82:F86)</f>
        <v>5</v>
      </c>
      <c r="G80" s="39">
        <f>SUM(G82:G86)</f>
        <v>23</v>
      </c>
      <c r="H80" s="23"/>
    </row>
    <row r="81" spans="1:8" s="38" customFormat="1" ht="15.75" x14ac:dyDescent="0.25">
      <c r="A81" s="37"/>
      <c r="B81" s="87"/>
      <c r="C81" s="45"/>
      <c r="D81" s="47"/>
      <c r="E81" s="47"/>
      <c r="F81" s="28"/>
      <c r="G81" s="39"/>
      <c r="H81" s="23"/>
    </row>
    <row r="82" spans="1:8" s="22" customFormat="1" ht="15.75" x14ac:dyDescent="0.25">
      <c r="A82" s="37"/>
      <c r="B82" s="84" t="s">
        <v>26</v>
      </c>
      <c r="C82" s="20"/>
      <c r="D82" s="24"/>
      <c r="E82" s="24"/>
      <c r="F82" s="26"/>
      <c r="G82" s="27"/>
      <c r="H82" s="23"/>
    </row>
    <row r="83" spans="1:8" s="31" customFormat="1" ht="15.75" x14ac:dyDescent="0.25">
      <c r="A83" s="47"/>
      <c r="B83" s="84" t="s">
        <v>47</v>
      </c>
      <c r="C83" s="25"/>
      <c r="D83" s="24" t="s">
        <v>15</v>
      </c>
      <c r="E83" s="24"/>
      <c r="F83" s="26">
        <v>1</v>
      </c>
      <c r="G83" s="27">
        <v>7</v>
      </c>
      <c r="H83" s="32"/>
    </row>
    <row r="84" spans="1:8" s="31" customFormat="1" ht="15.75" x14ac:dyDescent="0.25">
      <c r="A84" s="47"/>
      <c r="B84" s="84" t="s">
        <v>32</v>
      </c>
      <c r="C84" s="25"/>
      <c r="D84" s="24" t="s">
        <v>14</v>
      </c>
      <c r="E84" s="24"/>
      <c r="F84" s="26">
        <v>1</v>
      </c>
      <c r="G84" s="27">
        <v>5</v>
      </c>
      <c r="H84" s="32"/>
    </row>
    <row r="85" spans="1:8" s="42" customFormat="1" ht="15.75" x14ac:dyDescent="0.25">
      <c r="A85" s="37"/>
      <c r="B85" s="82" t="s">
        <v>80</v>
      </c>
      <c r="C85" s="25"/>
      <c r="D85" s="24" t="s">
        <v>15</v>
      </c>
      <c r="E85" s="24"/>
      <c r="F85" s="26">
        <v>2</v>
      </c>
      <c r="G85" s="27">
        <v>4</v>
      </c>
      <c r="H85" s="41"/>
    </row>
    <row r="86" spans="1:8" s="22" customFormat="1" ht="15.75" x14ac:dyDescent="0.25">
      <c r="A86" s="37"/>
      <c r="B86" s="82" t="s">
        <v>27</v>
      </c>
      <c r="C86" s="20"/>
      <c r="D86" s="24" t="s">
        <v>15</v>
      </c>
      <c r="E86" s="24"/>
      <c r="F86" s="26">
        <v>1</v>
      </c>
      <c r="G86" s="27">
        <v>7</v>
      </c>
      <c r="H86" s="23"/>
    </row>
    <row r="87" spans="1:8" s="38" customFormat="1" ht="15.75" x14ac:dyDescent="0.25">
      <c r="A87" s="37">
        <v>1</v>
      </c>
      <c r="B87" s="87" t="s">
        <v>29</v>
      </c>
      <c r="C87" s="51"/>
      <c r="D87" s="47" t="s">
        <v>15</v>
      </c>
      <c r="E87" s="47"/>
      <c r="F87" s="28">
        <f>SUM(F88:F88)</f>
        <v>4</v>
      </c>
      <c r="G87" s="39">
        <f>SUM(G88:G88)</f>
        <v>1.96</v>
      </c>
      <c r="H87" s="23"/>
    </row>
    <row r="88" spans="1:8" s="44" customFormat="1" ht="15.75" x14ac:dyDescent="0.25">
      <c r="A88" s="81"/>
      <c r="B88" s="82" t="s">
        <v>71</v>
      </c>
      <c r="C88" s="65"/>
      <c r="D88" s="47" t="s">
        <v>15</v>
      </c>
      <c r="E88" s="47"/>
      <c r="F88" s="28">
        <v>4</v>
      </c>
      <c r="G88" s="39">
        <v>1.96</v>
      </c>
      <c r="H88" s="63"/>
    </row>
    <row r="89" spans="1:8" s="22" customFormat="1" ht="15.75" x14ac:dyDescent="0.25">
      <c r="A89" s="37"/>
      <c r="B89" s="82"/>
      <c r="C89" s="77"/>
      <c r="D89" s="24"/>
      <c r="E89" s="24"/>
      <c r="F89" s="28"/>
      <c r="G89" s="28"/>
      <c r="H89" s="23"/>
    </row>
    <row r="90" spans="1:8" s="38" customFormat="1" ht="15.75" x14ac:dyDescent="0.25">
      <c r="A90" s="37">
        <v>1</v>
      </c>
      <c r="B90" s="94" t="s">
        <v>18</v>
      </c>
      <c r="C90" s="45"/>
      <c r="D90" s="47"/>
      <c r="E90" s="47"/>
      <c r="F90" s="47"/>
      <c r="G90" s="39">
        <f>G91+G103+G109+G141+G123+G189+G190</f>
        <v>1155.5</v>
      </c>
      <c r="H90" s="17"/>
    </row>
    <row r="91" spans="1:8" s="38" customFormat="1" ht="31.5" x14ac:dyDescent="0.25">
      <c r="A91" s="37">
        <v>1</v>
      </c>
      <c r="B91" s="87" t="s">
        <v>10</v>
      </c>
      <c r="C91" s="45"/>
      <c r="D91" s="47" t="s">
        <v>17</v>
      </c>
      <c r="E91" s="47"/>
      <c r="F91" s="28">
        <f>SUM(F92:F102)</f>
        <v>157</v>
      </c>
      <c r="G91" s="39">
        <f>SUM(G92:G102)</f>
        <v>317.59999999999997</v>
      </c>
      <c r="H91" s="17"/>
    </row>
    <row r="92" spans="1:8" s="44" customFormat="1" ht="15.75" x14ac:dyDescent="0.25">
      <c r="A92" s="81"/>
      <c r="B92" s="82" t="s">
        <v>118</v>
      </c>
      <c r="C92" s="20"/>
      <c r="D92" s="24" t="s">
        <v>16</v>
      </c>
      <c r="E92" s="24"/>
      <c r="F92" s="26">
        <v>20</v>
      </c>
      <c r="G92" s="27">
        <v>30</v>
      </c>
      <c r="H92" s="63"/>
    </row>
    <row r="93" spans="1:8" s="44" customFormat="1" ht="15.75" x14ac:dyDescent="0.25">
      <c r="A93" s="81"/>
      <c r="B93" s="82" t="s">
        <v>90</v>
      </c>
      <c r="C93" s="70"/>
      <c r="D93" s="24" t="s">
        <v>16</v>
      </c>
      <c r="E93" s="24"/>
      <c r="F93" s="26">
        <v>10</v>
      </c>
      <c r="G93" s="27">
        <v>15</v>
      </c>
      <c r="H93" s="72"/>
    </row>
    <row r="94" spans="1:8" s="44" customFormat="1" ht="15.75" x14ac:dyDescent="0.25">
      <c r="A94" s="81"/>
      <c r="B94" s="82" t="s">
        <v>106</v>
      </c>
      <c r="C94" s="25"/>
      <c r="D94" s="24" t="s">
        <v>16</v>
      </c>
      <c r="E94" s="24"/>
      <c r="F94" s="26">
        <v>15</v>
      </c>
      <c r="G94" s="27">
        <v>25.5</v>
      </c>
      <c r="H94" s="72"/>
    </row>
    <row r="95" spans="1:8" s="44" customFormat="1" ht="15.75" x14ac:dyDescent="0.25">
      <c r="A95" s="81"/>
      <c r="B95" s="82" t="s">
        <v>109</v>
      </c>
      <c r="C95" s="25"/>
      <c r="D95" s="24" t="s">
        <v>16</v>
      </c>
      <c r="E95" s="24"/>
      <c r="F95" s="26">
        <v>5</v>
      </c>
      <c r="G95" s="27">
        <v>7.5</v>
      </c>
      <c r="H95" s="72"/>
    </row>
    <row r="96" spans="1:8" s="44" customFormat="1" ht="15.75" x14ac:dyDescent="0.25">
      <c r="A96" s="81"/>
      <c r="B96" s="82" t="s">
        <v>87</v>
      </c>
      <c r="C96" s="25"/>
      <c r="D96" s="24" t="s">
        <v>16</v>
      </c>
      <c r="E96" s="24"/>
      <c r="F96" s="26">
        <v>30</v>
      </c>
      <c r="G96" s="27">
        <v>90</v>
      </c>
      <c r="H96" s="72"/>
    </row>
    <row r="97" spans="1:8" s="44" customFormat="1" ht="15.75" x14ac:dyDescent="0.25">
      <c r="A97" s="81"/>
      <c r="B97" s="82" t="s">
        <v>117</v>
      </c>
      <c r="C97" s="20"/>
      <c r="D97" s="24" t="s">
        <v>16</v>
      </c>
      <c r="E97" s="24"/>
      <c r="F97" s="26">
        <v>10</v>
      </c>
      <c r="G97" s="27">
        <v>1.7</v>
      </c>
      <c r="H97" s="72"/>
    </row>
    <row r="98" spans="1:8" s="44" customFormat="1" ht="15.75" x14ac:dyDescent="0.25">
      <c r="A98" s="81"/>
      <c r="B98" s="82" t="s">
        <v>93</v>
      </c>
      <c r="C98" s="20"/>
      <c r="D98" s="24" t="s">
        <v>16</v>
      </c>
      <c r="E98" s="24"/>
      <c r="F98" s="26">
        <v>15</v>
      </c>
      <c r="G98" s="27">
        <v>45</v>
      </c>
      <c r="H98" s="72"/>
    </row>
    <row r="99" spans="1:8" s="44" customFormat="1" ht="15.75" x14ac:dyDescent="0.25">
      <c r="A99" s="86"/>
      <c r="B99" s="82" t="s">
        <v>87</v>
      </c>
      <c r="C99" s="70"/>
      <c r="D99" s="24" t="s">
        <v>16</v>
      </c>
      <c r="E99" s="24"/>
      <c r="F99" s="26">
        <v>15</v>
      </c>
      <c r="G99" s="27">
        <v>45</v>
      </c>
      <c r="H99" s="72"/>
    </row>
    <row r="100" spans="1:8" s="44" customFormat="1" ht="15.75" x14ac:dyDescent="0.25">
      <c r="A100" s="86"/>
      <c r="B100" s="82" t="s">
        <v>44</v>
      </c>
      <c r="C100" s="70"/>
      <c r="D100" s="24" t="s">
        <v>16</v>
      </c>
      <c r="E100" s="24"/>
      <c r="F100" s="26">
        <v>5</v>
      </c>
      <c r="G100" s="27">
        <v>7.5</v>
      </c>
      <c r="H100" s="72"/>
    </row>
    <row r="101" spans="1:8" s="44" customFormat="1" ht="15.75" x14ac:dyDescent="0.25">
      <c r="A101" s="81"/>
      <c r="B101" s="82" t="s">
        <v>91</v>
      </c>
      <c r="C101" s="20"/>
      <c r="D101" s="24" t="s">
        <v>16</v>
      </c>
      <c r="E101" s="24"/>
      <c r="F101" s="26">
        <v>12</v>
      </c>
      <c r="G101" s="27">
        <v>20.399999999999999</v>
      </c>
      <c r="H101" s="63"/>
    </row>
    <row r="102" spans="1:8" s="44" customFormat="1" ht="15.75" x14ac:dyDescent="0.25">
      <c r="A102" s="81"/>
      <c r="B102" s="82" t="s">
        <v>99</v>
      </c>
      <c r="C102" s="20"/>
      <c r="D102" s="24" t="s">
        <v>16</v>
      </c>
      <c r="E102" s="24"/>
      <c r="F102" s="26">
        <v>20</v>
      </c>
      <c r="G102" s="27">
        <v>30</v>
      </c>
      <c r="H102" s="63"/>
    </row>
    <row r="103" spans="1:8" s="44" customFormat="1" ht="15.75" x14ac:dyDescent="0.25">
      <c r="A103" s="47">
        <v>1</v>
      </c>
      <c r="B103" s="87" t="s">
        <v>19</v>
      </c>
      <c r="C103" s="54"/>
      <c r="D103" s="24" t="s">
        <v>16</v>
      </c>
      <c r="E103" s="24"/>
      <c r="F103" s="28">
        <f>SUM(F104:F108)</f>
        <v>94</v>
      </c>
      <c r="G103" s="39">
        <f>SUM(G104:G108)</f>
        <v>174.60000000000002</v>
      </c>
      <c r="H103" s="29"/>
    </row>
    <row r="104" spans="1:8" s="31" customFormat="1" ht="15.75" x14ac:dyDescent="0.25">
      <c r="A104" s="86"/>
      <c r="B104" s="84" t="s">
        <v>100</v>
      </c>
      <c r="C104" s="20"/>
      <c r="D104" s="24" t="s">
        <v>16</v>
      </c>
      <c r="E104" s="24"/>
      <c r="F104" s="26">
        <v>45</v>
      </c>
      <c r="G104" s="27">
        <v>85.5</v>
      </c>
      <c r="H104" s="72"/>
    </row>
    <row r="105" spans="1:8" s="31" customFormat="1" ht="15.75" x14ac:dyDescent="0.25">
      <c r="A105" s="47"/>
      <c r="B105" s="84" t="s">
        <v>85</v>
      </c>
      <c r="C105" s="61"/>
      <c r="D105" s="24" t="s">
        <v>14</v>
      </c>
      <c r="E105" s="24"/>
      <c r="F105" s="26">
        <v>1</v>
      </c>
      <c r="G105" s="27">
        <v>15</v>
      </c>
      <c r="H105" s="63"/>
    </row>
    <row r="106" spans="1:8" s="31" customFormat="1" ht="15.75" x14ac:dyDescent="0.25">
      <c r="A106" s="47"/>
      <c r="B106" s="84" t="s">
        <v>92</v>
      </c>
      <c r="C106" s="25"/>
      <c r="D106" s="24" t="s">
        <v>16</v>
      </c>
      <c r="E106" s="24"/>
      <c r="F106" s="26">
        <v>10</v>
      </c>
      <c r="G106" s="27">
        <v>1.9</v>
      </c>
      <c r="H106" s="63"/>
    </row>
    <row r="107" spans="1:8" s="31" customFormat="1" ht="15.75" x14ac:dyDescent="0.25">
      <c r="A107" s="47"/>
      <c r="B107" s="82" t="s">
        <v>91</v>
      </c>
      <c r="C107" s="25"/>
      <c r="D107" s="24" t="s">
        <v>16</v>
      </c>
      <c r="E107" s="24"/>
      <c r="F107" s="26">
        <v>15</v>
      </c>
      <c r="G107" s="27">
        <v>28.5</v>
      </c>
      <c r="H107" s="29"/>
    </row>
    <row r="108" spans="1:8" s="31" customFormat="1" ht="15.75" x14ac:dyDescent="0.25">
      <c r="A108" s="47"/>
      <c r="B108" s="82" t="s">
        <v>99</v>
      </c>
      <c r="C108" s="25"/>
      <c r="D108" s="24" t="s">
        <v>16</v>
      </c>
      <c r="E108" s="24"/>
      <c r="F108" s="26">
        <v>23</v>
      </c>
      <c r="G108" s="27">
        <v>43.7</v>
      </c>
      <c r="H108" s="29"/>
    </row>
    <row r="109" spans="1:8" s="38" customFormat="1" ht="15.75" x14ac:dyDescent="0.25">
      <c r="A109" s="37">
        <v>1</v>
      </c>
      <c r="B109" s="87" t="s">
        <v>112</v>
      </c>
      <c r="C109" s="45"/>
      <c r="D109" s="47" t="s">
        <v>15</v>
      </c>
      <c r="E109" s="47"/>
      <c r="F109" s="28">
        <f>SUM(F110:F122)</f>
        <v>115</v>
      </c>
      <c r="G109" s="39">
        <f>SUM(G110:G122)</f>
        <v>305.3</v>
      </c>
      <c r="H109" s="23"/>
    </row>
    <row r="110" spans="1:8" s="38" customFormat="1" ht="15.75" x14ac:dyDescent="0.25">
      <c r="A110" s="37"/>
      <c r="B110" s="84" t="s">
        <v>115</v>
      </c>
      <c r="C110" s="43"/>
      <c r="D110" s="47" t="s">
        <v>15</v>
      </c>
      <c r="E110" s="47"/>
      <c r="F110" s="28">
        <v>5</v>
      </c>
      <c r="G110" s="39">
        <v>6</v>
      </c>
      <c r="H110" s="23"/>
    </row>
    <row r="111" spans="1:8" s="44" customFormat="1" ht="15.75" x14ac:dyDescent="0.25">
      <c r="A111" s="81"/>
      <c r="B111" s="82" t="s">
        <v>80</v>
      </c>
      <c r="C111" s="70"/>
      <c r="D111" s="24" t="s">
        <v>14</v>
      </c>
      <c r="E111" s="24"/>
      <c r="F111" s="26">
        <v>1</v>
      </c>
      <c r="G111" s="27">
        <v>85</v>
      </c>
      <c r="H111" s="72"/>
    </row>
    <row r="112" spans="1:8" s="44" customFormat="1" ht="15.75" x14ac:dyDescent="0.25">
      <c r="A112" s="81"/>
      <c r="B112" s="82" t="s">
        <v>101</v>
      </c>
      <c r="C112" s="20"/>
      <c r="D112" s="24" t="s">
        <v>15</v>
      </c>
      <c r="E112" s="24"/>
      <c r="F112" s="26">
        <v>10</v>
      </c>
      <c r="G112" s="27">
        <v>17.5</v>
      </c>
      <c r="H112" s="72"/>
    </row>
    <row r="113" spans="1:8" s="44" customFormat="1" ht="15.75" x14ac:dyDescent="0.25">
      <c r="A113" s="47"/>
      <c r="B113" s="82" t="s">
        <v>47</v>
      </c>
      <c r="C113" s="25"/>
      <c r="D113" s="24" t="s">
        <v>15</v>
      </c>
      <c r="E113" s="24"/>
      <c r="F113" s="26">
        <v>2</v>
      </c>
      <c r="G113" s="27">
        <v>3</v>
      </c>
      <c r="H113" s="72"/>
    </row>
    <row r="114" spans="1:8" s="44" customFormat="1" ht="15.75" x14ac:dyDescent="0.25">
      <c r="A114" s="47"/>
      <c r="B114" s="82" t="s">
        <v>113</v>
      </c>
      <c r="C114" s="25"/>
      <c r="D114" s="24" t="s">
        <v>15</v>
      </c>
      <c r="E114" s="24"/>
      <c r="F114" s="26">
        <v>10</v>
      </c>
      <c r="G114" s="27">
        <v>1.75</v>
      </c>
      <c r="H114" s="72"/>
    </row>
    <row r="115" spans="1:8" s="44" customFormat="1" ht="15.75" x14ac:dyDescent="0.25">
      <c r="A115" s="47"/>
      <c r="B115" s="82" t="s">
        <v>90</v>
      </c>
      <c r="C115" s="25"/>
      <c r="D115" s="24" t="s">
        <v>15</v>
      </c>
      <c r="E115" s="24"/>
      <c r="F115" s="26">
        <v>10</v>
      </c>
      <c r="G115" s="27">
        <v>1.75</v>
      </c>
      <c r="H115" s="72"/>
    </row>
    <row r="116" spans="1:8" s="44" customFormat="1" ht="15.75" x14ac:dyDescent="0.25">
      <c r="A116" s="47"/>
      <c r="B116" s="82" t="s">
        <v>55</v>
      </c>
      <c r="C116" s="25"/>
      <c r="D116" s="24" t="s">
        <v>15</v>
      </c>
      <c r="E116" s="24"/>
      <c r="F116" s="26">
        <v>20</v>
      </c>
      <c r="G116" s="27">
        <v>34</v>
      </c>
      <c r="H116" s="72"/>
    </row>
    <row r="117" spans="1:8" s="31" customFormat="1" ht="15.75" x14ac:dyDescent="0.25">
      <c r="A117" s="47"/>
      <c r="B117" s="84" t="s">
        <v>39</v>
      </c>
      <c r="C117" s="25"/>
      <c r="D117" s="24" t="s">
        <v>15</v>
      </c>
      <c r="E117" s="24"/>
      <c r="F117" s="26">
        <v>6</v>
      </c>
      <c r="G117" s="27">
        <v>72</v>
      </c>
      <c r="H117" s="60"/>
    </row>
    <row r="118" spans="1:8" s="31" customFormat="1" ht="15.75" x14ac:dyDescent="0.25">
      <c r="A118" s="47"/>
      <c r="B118" s="84" t="s">
        <v>31</v>
      </c>
      <c r="C118" s="25"/>
      <c r="D118" s="24" t="s">
        <v>15</v>
      </c>
      <c r="E118" s="24"/>
      <c r="F118" s="26">
        <v>2</v>
      </c>
      <c r="G118" s="27">
        <v>2.5</v>
      </c>
      <c r="H118" s="60"/>
    </row>
    <row r="119" spans="1:8" s="31" customFormat="1" ht="15.75" x14ac:dyDescent="0.25">
      <c r="A119" s="47"/>
      <c r="B119" s="84" t="s">
        <v>53</v>
      </c>
      <c r="C119" s="25"/>
      <c r="D119" s="24" t="s">
        <v>15</v>
      </c>
      <c r="E119" s="24"/>
      <c r="F119" s="26">
        <v>10</v>
      </c>
      <c r="G119" s="27">
        <v>17.5</v>
      </c>
      <c r="H119" s="60"/>
    </row>
    <row r="120" spans="1:8" s="31" customFormat="1" ht="15.75" x14ac:dyDescent="0.25">
      <c r="A120" s="81"/>
      <c r="B120" s="82" t="s">
        <v>71</v>
      </c>
      <c r="C120" s="61"/>
      <c r="D120" s="24" t="s">
        <v>15</v>
      </c>
      <c r="E120" s="24"/>
      <c r="F120" s="26">
        <v>24</v>
      </c>
      <c r="G120" s="27">
        <v>40.799999999999997</v>
      </c>
      <c r="H120" s="63"/>
    </row>
    <row r="121" spans="1:8" s="31" customFormat="1" ht="15.75" x14ac:dyDescent="0.25">
      <c r="A121" s="81"/>
      <c r="B121" s="84" t="s">
        <v>91</v>
      </c>
      <c r="C121" s="20"/>
      <c r="D121" s="24" t="s">
        <v>15</v>
      </c>
      <c r="E121" s="24"/>
      <c r="F121" s="26">
        <v>10</v>
      </c>
      <c r="G121" s="27">
        <v>17.5</v>
      </c>
      <c r="H121" s="63"/>
    </row>
    <row r="122" spans="1:8" s="31" customFormat="1" ht="15.75" x14ac:dyDescent="0.25">
      <c r="A122" s="81"/>
      <c r="B122" s="84" t="s">
        <v>99</v>
      </c>
      <c r="C122" s="20"/>
      <c r="D122" s="24" t="s">
        <v>15</v>
      </c>
      <c r="E122" s="24"/>
      <c r="F122" s="26">
        <v>5</v>
      </c>
      <c r="G122" s="27">
        <v>6</v>
      </c>
      <c r="H122" s="63"/>
    </row>
    <row r="123" spans="1:8" s="38" customFormat="1" ht="31.5" x14ac:dyDescent="0.25">
      <c r="A123" s="88">
        <v>1</v>
      </c>
      <c r="B123" s="87" t="s">
        <v>37</v>
      </c>
      <c r="C123" s="52"/>
      <c r="D123" s="47" t="s">
        <v>15</v>
      </c>
      <c r="E123" s="47"/>
      <c r="F123" s="39">
        <f>SUM(F124:F140)</f>
        <v>17</v>
      </c>
      <c r="G123" s="39">
        <f>SUM(G124:G140)</f>
        <v>340</v>
      </c>
      <c r="H123" s="23"/>
    </row>
    <row r="124" spans="1:8" s="38" customFormat="1" ht="15.75" x14ac:dyDescent="0.25">
      <c r="A124" s="88"/>
      <c r="B124" s="84" t="s">
        <v>96</v>
      </c>
      <c r="C124" s="43"/>
      <c r="D124" s="47" t="s">
        <v>15</v>
      </c>
      <c r="E124" s="47"/>
      <c r="F124" s="28">
        <v>1</v>
      </c>
      <c r="G124" s="39">
        <v>20</v>
      </c>
      <c r="H124" s="23"/>
    </row>
    <row r="125" spans="1:8" s="38" customFormat="1" ht="15.75" x14ac:dyDescent="0.25">
      <c r="A125" s="88"/>
      <c r="B125" s="84" t="s">
        <v>94</v>
      </c>
      <c r="C125" s="43"/>
      <c r="D125" s="47" t="s">
        <v>15</v>
      </c>
      <c r="E125" s="47"/>
      <c r="F125" s="28">
        <v>1</v>
      </c>
      <c r="G125" s="39">
        <v>20</v>
      </c>
      <c r="H125" s="23"/>
    </row>
    <row r="126" spans="1:8" s="38" customFormat="1" ht="15.75" x14ac:dyDescent="0.25">
      <c r="A126" s="88"/>
      <c r="B126" s="84" t="s">
        <v>116</v>
      </c>
      <c r="C126" s="43"/>
      <c r="D126" s="47" t="s">
        <v>15</v>
      </c>
      <c r="E126" s="47"/>
      <c r="F126" s="28">
        <v>1</v>
      </c>
      <c r="G126" s="39">
        <v>20</v>
      </c>
      <c r="H126" s="23"/>
    </row>
    <row r="127" spans="1:8" s="38" customFormat="1" ht="15.75" x14ac:dyDescent="0.25">
      <c r="A127" s="88"/>
      <c r="B127" s="84" t="s">
        <v>98</v>
      </c>
      <c r="C127" s="43"/>
      <c r="D127" s="47" t="s">
        <v>15</v>
      </c>
      <c r="E127" s="47"/>
      <c r="F127" s="28">
        <v>1</v>
      </c>
      <c r="G127" s="39">
        <v>20</v>
      </c>
      <c r="H127" s="23"/>
    </row>
    <row r="128" spans="1:8" s="38" customFormat="1" ht="15.75" x14ac:dyDescent="0.25">
      <c r="A128" s="88"/>
      <c r="B128" s="84" t="s">
        <v>63</v>
      </c>
      <c r="C128" s="43"/>
      <c r="D128" s="47" t="s">
        <v>15</v>
      </c>
      <c r="E128" s="47"/>
      <c r="F128" s="28">
        <v>1</v>
      </c>
      <c r="G128" s="39">
        <v>20</v>
      </c>
      <c r="H128" s="23"/>
    </row>
    <row r="129" spans="1:8" s="38" customFormat="1" ht="15.75" x14ac:dyDescent="0.25">
      <c r="A129" s="88"/>
      <c r="B129" s="84" t="s">
        <v>75</v>
      </c>
      <c r="C129" s="43"/>
      <c r="D129" s="47" t="s">
        <v>15</v>
      </c>
      <c r="E129" s="47"/>
      <c r="F129" s="28">
        <v>1</v>
      </c>
      <c r="G129" s="39">
        <v>20</v>
      </c>
      <c r="H129" s="23"/>
    </row>
    <row r="130" spans="1:8" s="38" customFormat="1" ht="15.75" x14ac:dyDescent="0.25">
      <c r="A130" s="88"/>
      <c r="B130" s="84" t="s">
        <v>110</v>
      </c>
      <c r="C130" s="43"/>
      <c r="D130" s="47" t="s">
        <v>15</v>
      </c>
      <c r="E130" s="47"/>
      <c r="F130" s="28">
        <v>1</v>
      </c>
      <c r="G130" s="39">
        <v>20</v>
      </c>
      <c r="H130" s="23"/>
    </row>
    <row r="131" spans="1:8" s="38" customFormat="1" ht="15.75" x14ac:dyDescent="0.25">
      <c r="A131" s="88"/>
      <c r="B131" s="84" t="s">
        <v>111</v>
      </c>
      <c r="C131" s="43"/>
      <c r="D131" s="47" t="s">
        <v>15</v>
      </c>
      <c r="E131" s="47"/>
      <c r="F131" s="28">
        <v>1</v>
      </c>
      <c r="G131" s="39">
        <v>20</v>
      </c>
      <c r="H131" s="23"/>
    </row>
    <row r="132" spans="1:8" s="38" customFormat="1" ht="15.75" x14ac:dyDescent="0.25">
      <c r="A132" s="88"/>
      <c r="B132" s="84" t="s">
        <v>69</v>
      </c>
      <c r="C132" s="43"/>
      <c r="D132" s="47" t="s">
        <v>15</v>
      </c>
      <c r="E132" s="47"/>
      <c r="F132" s="28">
        <v>1</v>
      </c>
      <c r="G132" s="39">
        <v>20</v>
      </c>
      <c r="H132" s="23"/>
    </row>
    <row r="133" spans="1:8" s="38" customFormat="1" ht="15.75" x14ac:dyDescent="0.25">
      <c r="A133" s="88"/>
      <c r="B133" s="84" t="s">
        <v>76</v>
      </c>
      <c r="C133" s="43"/>
      <c r="D133" s="47" t="s">
        <v>15</v>
      </c>
      <c r="E133" s="47"/>
      <c r="F133" s="28">
        <v>1</v>
      </c>
      <c r="G133" s="39">
        <v>20</v>
      </c>
      <c r="H133" s="23"/>
    </row>
    <row r="134" spans="1:8" s="38" customFormat="1" ht="15.75" x14ac:dyDescent="0.25">
      <c r="A134" s="88"/>
      <c r="B134" s="84" t="s">
        <v>92</v>
      </c>
      <c r="C134" s="43"/>
      <c r="D134" s="47" t="s">
        <v>15</v>
      </c>
      <c r="E134" s="47"/>
      <c r="F134" s="28">
        <v>1</v>
      </c>
      <c r="G134" s="39">
        <v>20</v>
      </c>
      <c r="H134" s="23"/>
    </row>
    <row r="135" spans="1:8" s="38" customFormat="1" ht="15.75" x14ac:dyDescent="0.25">
      <c r="A135" s="88"/>
      <c r="B135" s="84" t="s">
        <v>102</v>
      </c>
      <c r="C135" s="43"/>
      <c r="D135" s="47" t="s">
        <v>15</v>
      </c>
      <c r="E135" s="47"/>
      <c r="F135" s="28">
        <v>1</v>
      </c>
      <c r="G135" s="39">
        <v>20</v>
      </c>
      <c r="H135" s="23"/>
    </row>
    <row r="136" spans="1:8" s="38" customFormat="1" ht="15.75" x14ac:dyDescent="0.25">
      <c r="A136" s="88"/>
      <c r="B136" s="84" t="s">
        <v>49</v>
      </c>
      <c r="C136" s="43"/>
      <c r="D136" s="47" t="s">
        <v>15</v>
      </c>
      <c r="E136" s="47"/>
      <c r="F136" s="28">
        <v>1</v>
      </c>
      <c r="G136" s="39">
        <v>20</v>
      </c>
      <c r="H136" s="17"/>
    </row>
    <row r="137" spans="1:8" s="38" customFormat="1" ht="15.75" x14ac:dyDescent="0.25">
      <c r="A137" s="88"/>
      <c r="B137" s="84" t="s">
        <v>120</v>
      </c>
      <c r="C137" s="43"/>
      <c r="D137" s="47" t="s">
        <v>15</v>
      </c>
      <c r="E137" s="47"/>
      <c r="F137" s="28">
        <v>1</v>
      </c>
      <c r="G137" s="39">
        <v>20</v>
      </c>
      <c r="H137" s="17"/>
    </row>
    <row r="138" spans="1:8" s="38" customFormat="1" ht="15.75" x14ac:dyDescent="0.25">
      <c r="A138" s="88"/>
      <c r="B138" s="84" t="s">
        <v>103</v>
      </c>
      <c r="C138" s="43"/>
      <c r="D138" s="47" t="s">
        <v>15</v>
      </c>
      <c r="E138" s="47"/>
      <c r="F138" s="28">
        <v>1</v>
      </c>
      <c r="G138" s="39">
        <v>20</v>
      </c>
      <c r="H138" s="17"/>
    </row>
    <row r="139" spans="1:8" s="38" customFormat="1" ht="15.75" x14ac:dyDescent="0.25">
      <c r="A139" s="88"/>
      <c r="B139" s="84" t="s">
        <v>99</v>
      </c>
      <c r="C139" s="43"/>
      <c r="D139" s="47" t="s">
        <v>15</v>
      </c>
      <c r="E139" s="47"/>
      <c r="F139" s="28">
        <v>1</v>
      </c>
      <c r="G139" s="39">
        <v>20</v>
      </c>
      <c r="H139" s="17"/>
    </row>
    <row r="140" spans="1:8" s="38" customFormat="1" ht="15.75" x14ac:dyDescent="0.25">
      <c r="A140" s="88"/>
      <c r="B140" s="84" t="s">
        <v>46</v>
      </c>
      <c r="C140" s="43"/>
      <c r="D140" s="47" t="s">
        <v>15</v>
      </c>
      <c r="E140" s="47"/>
      <c r="F140" s="28">
        <v>1</v>
      </c>
      <c r="G140" s="39">
        <v>20</v>
      </c>
      <c r="H140" s="72"/>
    </row>
    <row r="141" spans="1:8" s="56" customFormat="1" ht="15.75" x14ac:dyDescent="0.25">
      <c r="A141" s="88">
        <v>1</v>
      </c>
      <c r="B141" s="87" t="s">
        <v>9</v>
      </c>
      <c r="C141" s="55"/>
      <c r="D141" s="24"/>
      <c r="E141" s="24"/>
      <c r="F141" s="28"/>
      <c r="G141" s="39"/>
      <c r="H141" s="17"/>
    </row>
    <row r="142" spans="1:8" s="58" customFormat="1" ht="31.5" x14ac:dyDescent="0.25">
      <c r="A142" s="88">
        <v>1</v>
      </c>
      <c r="B142" s="87" t="s">
        <v>34</v>
      </c>
      <c r="C142" s="57"/>
      <c r="D142" s="107" t="s">
        <v>14</v>
      </c>
      <c r="E142" s="107"/>
      <c r="F142" s="28">
        <f>SUM(F143:F188)</f>
        <v>46</v>
      </c>
      <c r="G142" s="39">
        <f>SUM(G143:G188)</f>
        <v>452.4000000000002</v>
      </c>
      <c r="H142" s="23"/>
    </row>
    <row r="143" spans="1:8" s="58" customFormat="1" ht="15.75" x14ac:dyDescent="0.25">
      <c r="A143" s="88"/>
      <c r="B143" s="84" t="s">
        <v>51</v>
      </c>
      <c r="C143" s="57"/>
      <c r="D143" s="107" t="s">
        <v>14</v>
      </c>
      <c r="E143" s="107"/>
      <c r="F143" s="28">
        <v>1</v>
      </c>
      <c r="G143" s="39">
        <v>12.1</v>
      </c>
      <c r="H143" s="23"/>
    </row>
    <row r="144" spans="1:8" s="58" customFormat="1" ht="15.75" x14ac:dyDescent="0.25">
      <c r="A144" s="88"/>
      <c r="B144" s="84" t="s">
        <v>62</v>
      </c>
      <c r="C144" s="57"/>
      <c r="D144" s="107" t="s">
        <v>14</v>
      </c>
      <c r="E144" s="107"/>
      <c r="F144" s="28">
        <v>1</v>
      </c>
      <c r="G144" s="39">
        <v>7.6</v>
      </c>
      <c r="H144" s="23"/>
    </row>
    <row r="145" spans="1:8" s="58" customFormat="1" ht="15.75" x14ac:dyDescent="0.25">
      <c r="A145" s="88"/>
      <c r="B145" s="84" t="s">
        <v>81</v>
      </c>
      <c r="C145" s="57"/>
      <c r="D145" s="107" t="s">
        <v>14</v>
      </c>
      <c r="E145" s="107"/>
      <c r="F145" s="28">
        <v>1</v>
      </c>
      <c r="G145" s="39">
        <v>8.1999999999999993</v>
      </c>
      <c r="H145" s="23"/>
    </row>
    <row r="146" spans="1:8" s="58" customFormat="1" ht="15.75" x14ac:dyDescent="0.25">
      <c r="A146" s="88"/>
      <c r="B146" s="84" t="s">
        <v>40</v>
      </c>
      <c r="C146" s="57"/>
      <c r="D146" s="107" t="s">
        <v>14</v>
      </c>
      <c r="E146" s="107"/>
      <c r="F146" s="28">
        <v>1</v>
      </c>
      <c r="G146" s="39">
        <v>7.6</v>
      </c>
      <c r="H146" s="23"/>
    </row>
    <row r="147" spans="1:8" s="58" customFormat="1" ht="15.75" x14ac:dyDescent="0.25">
      <c r="A147" s="88"/>
      <c r="B147" s="84" t="s">
        <v>67</v>
      </c>
      <c r="C147" s="57"/>
      <c r="D147" s="107" t="s">
        <v>14</v>
      </c>
      <c r="E147" s="107"/>
      <c r="F147" s="28">
        <v>1</v>
      </c>
      <c r="G147" s="39">
        <v>12.15</v>
      </c>
      <c r="H147" s="23"/>
    </row>
    <row r="148" spans="1:8" s="58" customFormat="1" ht="15.75" x14ac:dyDescent="0.25">
      <c r="A148" s="88"/>
      <c r="B148" s="82" t="s">
        <v>64</v>
      </c>
      <c r="C148" s="57"/>
      <c r="D148" s="107" t="s">
        <v>14</v>
      </c>
      <c r="E148" s="107"/>
      <c r="F148" s="28">
        <v>1</v>
      </c>
      <c r="G148" s="39">
        <v>9.0500000000000007</v>
      </c>
      <c r="H148" s="23"/>
    </row>
    <row r="149" spans="1:8" s="58" customFormat="1" ht="15.75" x14ac:dyDescent="0.25">
      <c r="A149" s="88"/>
      <c r="B149" s="84" t="s">
        <v>61</v>
      </c>
      <c r="C149" s="57"/>
      <c r="D149" s="107" t="s">
        <v>14</v>
      </c>
      <c r="E149" s="107"/>
      <c r="F149" s="28">
        <v>1</v>
      </c>
      <c r="G149" s="39">
        <v>9.0500000000000007</v>
      </c>
      <c r="H149" s="67"/>
    </row>
    <row r="150" spans="1:8" s="58" customFormat="1" ht="15.75" x14ac:dyDescent="0.25">
      <c r="A150" s="88"/>
      <c r="B150" s="82" t="s">
        <v>50</v>
      </c>
      <c r="C150" s="57"/>
      <c r="D150" s="107" t="s">
        <v>14</v>
      </c>
      <c r="E150" s="107"/>
      <c r="F150" s="28">
        <v>1</v>
      </c>
      <c r="G150" s="39">
        <v>9.0500000000000007</v>
      </c>
      <c r="H150" s="23"/>
    </row>
    <row r="151" spans="1:8" s="58" customFormat="1" ht="15.75" x14ac:dyDescent="0.25">
      <c r="A151" s="88"/>
      <c r="B151" s="82" t="s">
        <v>33</v>
      </c>
      <c r="C151" s="57"/>
      <c r="D151" s="107" t="s">
        <v>14</v>
      </c>
      <c r="E151" s="107"/>
      <c r="F151" s="28">
        <v>1</v>
      </c>
      <c r="G151" s="39">
        <v>9.0500000000000007</v>
      </c>
      <c r="H151" s="67"/>
    </row>
    <row r="152" spans="1:8" s="58" customFormat="1" ht="15.75" x14ac:dyDescent="0.25">
      <c r="A152" s="88"/>
      <c r="B152" s="82" t="s">
        <v>26</v>
      </c>
      <c r="C152" s="57"/>
      <c r="D152" s="107" t="s">
        <v>14</v>
      </c>
      <c r="E152" s="107"/>
      <c r="F152" s="28">
        <v>1</v>
      </c>
      <c r="G152" s="39">
        <v>9.5</v>
      </c>
      <c r="H152" s="67"/>
    </row>
    <row r="153" spans="1:8" s="58" customFormat="1" ht="15.75" x14ac:dyDescent="0.25">
      <c r="A153" s="88"/>
      <c r="B153" s="84" t="s">
        <v>65</v>
      </c>
      <c r="C153" s="57"/>
      <c r="D153" s="107" t="s">
        <v>14</v>
      </c>
      <c r="E153" s="107"/>
      <c r="F153" s="28">
        <v>1</v>
      </c>
      <c r="G153" s="39">
        <v>8.6999999999999993</v>
      </c>
      <c r="H153" s="67"/>
    </row>
    <row r="154" spans="1:8" s="58" customFormat="1" ht="15.75" x14ac:dyDescent="0.25">
      <c r="A154" s="88"/>
      <c r="B154" s="82" t="s">
        <v>72</v>
      </c>
      <c r="C154" s="57"/>
      <c r="D154" s="107" t="s">
        <v>14</v>
      </c>
      <c r="E154" s="107"/>
      <c r="F154" s="28">
        <v>1</v>
      </c>
      <c r="G154" s="39">
        <v>5.9</v>
      </c>
      <c r="H154" s="67"/>
    </row>
    <row r="155" spans="1:8" s="58" customFormat="1" ht="15.75" x14ac:dyDescent="0.25">
      <c r="A155" s="88"/>
      <c r="B155" s="84" t="s">
        <v>41</v>
      </c>
      <c r="C155" s="57"/>
      <c r="D155" s="107" t="s">
        <v>14</v>
      </c>
      <c r="E155" s="107"/>
      <c r="F155" s="28">
        <v>1</v>
      </c>
      <c r="G155" s="39">
        <v>8.8000000000000007</v>
      </c>
      <c r="H155" s="67"/>
    </row>
    <row r="156" spans="1:8" s="58" customFormat="1" ht="15.75" x14ac:dyDescent="0.25">
      <c r="A156" s="88"/>
      <c r="B156" s="84" t="s">
        <v>47</v>
      </c>
      <c r="C156" s="57"/>
      <c r="D156" s="107" t="s">
        <v>14</v>
      </c>
      <c r="E156" s="107"/>
      <c r="F156" s="28">
        <v>1</v>
      </c>
      <c r="G156" s="39">
        <v>8.8000000000000007</v>
      </c>
      <c r="H156" s="67"/>
    </row>
    <row r="157" spans="1:8" s="58" customFormat="1" ht="15.75" x14ac:dyDescent="0.25">
      <c r="A157" s="88"/>
      <c r="B157" s="84" t="s">
        <v>82</v>
      </c>
      <c r="C157" s="57"/>
      <c r="D157" s="107" t="s">
        <v>14</v>
      </c>
      <c r="E157" s="107"/>
      <c r="F157" s="28">
        <v>1</v>
      </c>
      <c r="G157" s="39">
        <v>8.8000000000000007</v>
      </c>
      <c r="H157" s="67"/>
    </row>
    <row r="158" spans="1:8" s="58" customFormat="1" ht="15.75" x14ac:dyDescent="0.25">
      <c r="A158" s="88"/>
      <c r="B158" s="82" t="s">
        <v>32</v>
      </c>
      <c r="C158" s="57"/>
      <c r="D158" s="107" t="s">
        <v>14</v>
      </c>
      <c r="E158" s="107"/>
      <c r="F158" s="28">
        <v>1</v>
      </c>
      <c r="G158" s="39">
        <v>12.1</v>
      </c>
      <c r="H158" s="67"/>
    </row>
    <row r="159" spans="1:8" s="58" customFormat="1" ht="15.75" x14ac:dyDescent="0.25">
      <c r="A159" s="88"/>
      <c r="B159" s="82" t="s">
        <v>84</v>
      </c>
      <c r="C159" s="57"/>
      <c r="D159" s="107" t="s">
        <v>14</v>
      </c>
      <c r="E159" s="107"/>
      <c r="F159" s="28">
        <v>1</v>
      </c>
      <c r="G159" s="39">
        <v>12.1</v>
      </c>
      <c r="H159" s="67"/>
    </row>
    <row r="160" spans="1:8" s="58" customFormat="1" ht="15.75" x14ac:dyDescent="0.25">
      <c r="A160" s="88"/>
      <c r="B160" s="84" t="s">
        <v>63</v>
      </c>
      <c r="C160" s="57"/>
      <c r="D160" s="107" t="s">
        <v>14</v>
      </c>
      <c r="E160" s="107"/>
      <c r="F160" s="28">
        <v>1</v>
      </c>
      <c r="G160" s="39">
        <v>12.1</v>
      </c>
      <c r="H160" s="67"/>
    </row>
    <row r="161" spans="1:8" s="58" customFormat="1" ht="15.75" x14ac:dyDescent="0.25">
      <c r="A161" s="88"/>
      <c r="B161" s="84" t="s">
        <v>75</v>
      </c>
      <c r="C161" s="57"/>
      <c r="D161" s="107" t="s">
        <v>14</v>
      </c>
      <c r="E161" s="107"/>
      <c r="F161" s="28">
        <v>1</v>
      </c>
      <c r="G161" s="39">
        <v>12.1</v>
      </c>
      <c r="H161" s="67"/>
    </row>
    <row r="162" spans="1:8" s="36" customFormat="1" ht="15.75" x14ac:dyDescent="0.25">
      <c r="A162" s="89"/>
      <c r="B162" s="84" t="s">
        <v>55</v>
      </c>
      <c r="C162" s="30"/>
      <c r="D162" s="107" t="s">
        <v>14</v>
      </c>
      <c r="E162" s="107"/>
      <c r="F162" s="28">
        <v>1</v>
      </c>
      <c r="G162" s="27">
        <v>22.5</v>
      </c>
      <c r="H162" s="67"/>
    </row>
    <row r="163" spans="1:8" s="36" customFormat="1" ht="15.75" x14ac:dyDescent="0.25">
      <c r="A163" s="89"/>
      <c r="B163" s="84" t="s">
        <v>39</v>
      </c>
      <c r="C163" s="30"/>
      <c r="D163" s="107" t="s">
        <v>14</v>
      </c>
      <c r="E163" s="107"/>
      <c r="F163" s="28">
        <v>1</v>
      </c>
      <c r="G163" s="27">
        <v>12.15</v>
      </c>
      <c r="H163" s="67"/>
    </row>
    <row r="164" spans="1:8" s="36" customFormat="1" ht="15.75" x14ac:dyDescent="0.25">
      <c r="A164" s="89"/>
      <c r="B164" s="82" t="s">
        <v>45</v>
      </c>
      <c r="C164" s="20"/>
      <c r="D164" s="107" t="s">
        <v>14</v>
      </c>
      <c r="E164" s="107"/>
      <c r="F164" s="28">
        <v>1</v>
      </c>
      <c r="G164" s="27">
        <v>7.6</v>
      </c>
      <c r="H164" s="67"/>
    </row>
    <row r="165" spans="1:8" s="22" customFormat="1" ht="15.75" x14ac:dyDescent="0.25">
      <c r="A165" s="37"/>
      <c r="B165" s="82" t="s">
        <v>80</v>
      </c>
      <c r="C165" s="20"/>
      <c r="D165" s="107" t="s">
        <v>14</v>
      </c>
      <c r="E165" s="107"/>
      <c r="F165" s="28">
        <v>1</v>
      </c>
      <c r="G165" s="27">
        <v>7.6</v>
      </c>
      <c r="H165" s="67"/>
    </row>
    <row r="166" spans="1:8" s="22" customFormat="1" ht="15.75" x14ac:dyDescent="0.25">
      <c r="A166" s="37"/>
      <c r="B166" s="84" t="s">
        <v>79</v>
      </c>
      <c r="C166" s="20"/>
      <c r="D166" s="107" t="s">
        <v>14</v>
      </c>
      <c r="E166" s="107"/>
      <c r="F166" s="28">
        <v>1</v>
      </c>
      <c r="G166" s="27">
        <v>7.6</v>
      </c>
      <c r="H166" s="23"/>
    </row>
    <row r="167" spans="1:8" s="58" customFormat="1" ht="15.75" x14ac:dyDescent="0.25">
      <c r="A167" s="88"/>
      <c r="B167" s="84" t="s">
        <v>85</v>
      </c>
      <c r="C167" s="20"/>
      <c r="D167" s="107" t="s">
        <v>14</v>
      </c>
      <c r="E167" s="107"/>
      <c r="F167" s="28">
        <v>1</v>
      </c>
      <c r="G167" s="27">
        <v>7.6</v>
      </c>
      <c r="H167" s="67"/>
    </row>
    <row r="168" spans="1:8" s="58" customFormat="1" ht="15.75" x14ac:dyDescent="0.25">
      <c r="A168" s="88"/>
      <c r="B168" s="84" t="s">
        <v>69</v>
      </c>
      <c r="C168" s="20"/>
      <c r="D168" s="107" t="s">
        <v>14</v>
      </c>
      <c r="E168" s="107"/>
      <c r="F168" s="28">
        <v>1</v>
      </c>
      <c r="G168" s="27">
        <v>12.1</v>
      </c>
      <c r="H168" s="67"/>
    </row>
    <row r="169" spans="1:8" s="58" customFormat="1" ht="15.75" x14ac:dyDescent="0.25">
      <c r="A169" s="88"/>
      <c r="B169" s="84" t="s">
        <v>73</v>
      </c>
      <c r="C169" s="20"/>
      <c r="D169" s="107" t="s">
        <v>14</v>
      </c>
      <c r="E169" s="107"/>
      <c r="F169" s="28">
        <v>1</v>
      </c>
      <c r="G169" s="27">
        <v>12.1</v>
      </c>
      <c r="H169" s="67"/>
    </row>
    <row r="170" spans="1:8" s="58" customFormat="1" ht="15.75" x14ac:dyDescent="0.25">
      <c r="A170" s="88"/>
      <c r="B170" s="82" t="s">
        <v>31</v>
      </c>
      <c r="C170" s="20"/>
      <c r="D170" s="107" t="s">
        <v>14</v>
      </c>
      <c r="E170" s="107"/>
      <c r="F170" s="28">
        <v>1</v>
      </c>
      <c r="G170" s="27">
        <v>9.0500000000000007</v>
      </c>
      <c r="H170" s="67"/>
    </row>
    <row r="171" spans="1:8" s="58" customFormat="1" ht="15.75" x14ac:dyDescent="0.25">
      <c r="A171" s="88"/>
      <c r="B171" s="84" t="s">
        <v>78</v>
      </c>
      <c r="C171" s="20"/>
      <c r="D171" s="107" t="s">
        <v>14</v>
      </c>
      <c r="E171" s="107"/>
      <c r="F171" s="28">
        <v>1</v>
      </c>
      <c r="G171" s="27">
        <v>10.3</v>
      </c>
      <c r="H171" s="23"/>
    </row>
    <row r="172" spans="1:8" s="58" customFormat="1" ht="15.75" x14ac:dyDescent="0.25">
      <c r="A172" s="88"/>
      <c r="B172" s="84" t="s">
        <v>30</v>
      </c>
      <c r="C172" s="20"/>
      <c r="D172" s="107" t="s">
        <v>14</v>
      </c>
      <c r="E172" s="107"/>
      <c r="F172" s="28">
        <v>1</v>
      </c>
      <c r="G172" s="27">
        <v>9.0500000000000007</v>
      </c>
      <c r="H172" s="67"/>
    </row>
    <row r="173" spans="1:8" s="58" customFormat="1" ht="15.75" x14ac:dyDescent="0.25">
      <c r="A173" s="88"/>
      <c r="B173" s="82" t="s">
        <v>74</v>
      </c>
      <c r="C173" s="20"/>
      <c r="D173" s="107" t="s">
        <v>14</v>
      </c>
      <c r="E173" s="107"/>
      <c r="F173" s="28">
        <v>1</v>
      </c>
      <c r="G173" s="27">
        <v>12.1</v>
      </c>
      <c r="H173" s="67"/>
    </row>
    <row r="174" spans="1:8" s="58" customFormat="1" ht="15.75" x14ac:dyDescent="0.25">
      <c r="A174" s="88"/>
      <c r="B174" s="82" t="s">
        <v>53</v>
      </c>
      <c r="C174" s="20"/>
      <c r="D174" s="107" t="s">
        <v>14</v>
      </c>
      <c r="E174" s="107"/>
      <c r="F174" s="28">
        <v>1</v>
      </c>
      <c r="G174" s="27">
        <v>10.3</v>
      </c>
      <c r="H174" s="67"/>
    </row>
    <row r="175" spans="1:8" s="58" customFormat="1" ht="15.75" x14ac:dyDescent="0.25">
      <c r="A175" s="88"/>
      <c r="B175" s="84" t="s">
        <v>76</v>
      </c>
      <c r="C175" s="20"/>
      <c r="D175" s="107" t="s">
        <v>14</v>
      </c>
      <c r="E175" s="107"/>
      <c r="F175" s="28">
        <v>1</v>
      </c>
      <c r="G175" s="27">
        <v>9.0500000000000007</v>
      </c>
      <c r="H175" s="23"/>
    </row>
    <row r="176" spans="1:8" s="58" customFormat="1" ht="15.75" x14ac:dyDescent="0.25">
      <c r="A176" s="88"/>
      <c r="B176" s="84" t="s">
        <v>77</v>
      </c>
      <c r="C176" s="20"/>
      <c r="D176" s="107" t="s">
        <v>14</v>
      </c>
      <c r="E176" s="107"/>
      <c r="F176" s="28">
        <v>1</v>
      </c>
      <c r="G176" s="27">
        <v>9.0500000000000007</v>
      </c>
      <c r="H176" s="23"/>
    </row>
    <row r="177" spans="1:8" s="58" customFormat="1" ht="15.75" x14ac:dyDescent="0.25">
      <c r="A177" s="88"/>
      <c r="B177" s="82" t="s">
        <v>52</v>
      </c>
      <c r="C177" s="20"/>
      <c r="D177" s="107" t="s">
        <v>14</v>
      </c>
      <c r="E177" s="107"/>
      <c r="F177" s="28">
        <v>1</v>
      </c>
      <c r="G177" s="27">
        <v>9.0500000000000007</v>
      </c>
      <c r="H177" s="23"/>
    </row>
    <row r="178" spans="1:8" s="58" customFormat="1" ht="15.75" x14ac:dyDescent="0.25">
      <c r="A178" s="88"/>
      <c r="B178" s="84" t="s">
        <v>43</v>
      </c>
      <c r="C178" s="20"/>
      <c r="D178" s="107" t="s">
        <v>14</v>
      </c>
      <c r="E178" s="107"/>
      <c r="F178" s="28">
        <v>1</v>
      </c>
      <c r="G178" s="27">
        <v>10.3</v>
      </c>
      <c r="H178" s="23"/>
    </row>
    <row r="179" spans="1:8" s="58" customFormat="1" ht="15.75" x14ac:dyDescent="0.25">
      <c r="A179" s="88"/>
      <c r="B179" s="84" t="s">
        <v>70</v>
      </c>
      <c r="C179" s="20"/>
      <c r="D179" s="107" t="s">
        <v>14</v>
      </c>
      <c r="E179" s="107"/>
      <c r="F179" s="28">
        <v>1</v>
      </c>
      <c r="G179" s="27">
        <v>9.0500000000000007</v>
      </c>
      <c r="H179" s="67"/>
    </row>
    <row r="180" spans="1:8" s="58" customFormat="1" ht="15.75" x14ac:dyDescent="0.25">
      <c r="A180" s="88"/>
      <c r="B180" s="84" t="s">
        <v>44</v>
      </c>
      <c r="C180" s="20"/>
      <c r="D180" s="107" t="s">
        <v>14</v>
      </c>
      <c r="E180" s="107"/>
      <c r="F180" s="28">
        <v>1</v>
      </c>
      <c r="G180" s="27">
        <v>10.3</v>
      </c>
      <c r="H180" s="23"/>
    </row>
    <row r="181" spans="1:8" s="58" customFormat="1" ht="15.75" x14ac:dyDescent="0.25">
      <c r="A181" s="88"/>
      <c r="B181" s="82" t="s">
        <v>71</v>
      </c>
      <c r="C181" s="20"/>
      <c r="D181" s="107" t="s">
        <v>14</v>
      </c>
      <c r="E181" s="107"/>
      <c r="F181" s="28">
        <v>1</v>
      </c>
      <c r="G181" s="27">
        <v>10.3</v>
      </c>
      <c r="H181" s="23"/>
    </row>
    <row r="182" spans="1:8" s="58" customFormat="1" ht="15.75" x14ac:dyDescent="0.25">
      <c r="A182" s="88"/>
      <c r="B182" s="82" t="s">
        <v>49</v>
      </c>
      <c r="C182" s="20"/>
      <c r="D182" s="107" t="s">
        <v>14</v>
      </c>
      <c r="E182" s="107"/>
      <c r="F182" s="28">
        <v>1</v>
      </c>
      <c r="G182" s="27">
        <v>10.3</v>
      </c>
      <c r="H182" s="67"/>
    </row>
    <row r="183" spans="1:8" s="58" customFormat="1" ht="15.75" x14ac:dyDescent="0.25">
      <c r="A183" s="88"/>
      <c r="B183" s="82" t="s">
        <v>60</v>
      </c>
      <c r="C183" s="20"/>
      <c r="D183" s="107" t="s">
        <v>14</v>
      </c>
      <c r="E183" s="107"/>
      <c r="F183" s="28">
        <v>1</v>
      </c>
      <c r="G183" s="27">
        <v>11.5</v>
      </c>
      <c r="H183" s="67"/>
    </row>
    <row r="184" spans="1:8" s="58" customFormat="1" ht="15.75" x14ac:dyDescent="0.25">
      <c r="A184" s="88"/>
      <c r="B184" s="84" t="s">
        <v>48</v>
      </c>
      <c r="C184" s="20"/>
      <c r="D184" s="107" t="s">
        <v>14</v>
      </c>
      <c r="E184" s="107"/>
      <c r="F184" s="28">
        <v>1</v>
      </c>
      <c r="G184" s="27">
        <v>8.0500000000000007</v>
      </c>
      <c r="H184" s="67"/>
    </row>
    <row r="185" spans="1:8" s="58" customFormat="1" ht="15.75" x14ac:dyDescent="0.25">
      <c r="A185" s="88"/>
      <c r="B185" s="82" t="s">
        <v>27</v>
      </c>
      <c r="C185" s="20"/>
      <c r="D185" s="107" t="s">
        <v>14</v>
      </c>
      <c r="E185" s="107"/>
      <c r="F185" s="28">
        <v>1</v>
      </c>
      <c r="G185" s="27">
        <v>8.0500000000000007</v>
      </c>
      <c r="H185" s="67"/>
    </row>
    <row r="186" spans="1:8" s="58" customFormat="1" ht="15.75" x14ac:dyDescent="0.25">
      <c r="A186" s="88"/>
      <c r="B186" s="82" t="s">
        <v>38</v>
      </c>
      <c r="C186" s="20"/>
      <c r="D186" s="107" t="s">
        <v>14</v>
      </c>
      <c r="E186" s="107"/>
      <c r="F186" s="28">
        <v>1</v>
      </c>
      <c r="G186" s="27">
        <v>8.0500000000000007</v>
      </c>
      <c r="H186" s="67"/>
    </row>
    <row r="187" spans="1:8" s="58" customFormat="1" ht="15.75" x14ac:dyDescent="0.25">
      <c r="A187" s="88"/>
      <c r="B187" s="82" t="s">
        <v>46</v>
      </c>
      <c r="C187" s="20"/>
      <c r="D187" s="107" t="s">
        <v>14</v>
      </c>
      <c r="E187" s="107"/>
      <c r="F187" s="28">
        <v>1</v>
      </c>
      <c r="G187" s="27">
        <v>8.5</v>
      </c>
      <c r="H187" s="67"/>
    </row>
    <row r="188" spans="1:8" s="58" customFormat="1" ht="15.75" x14ac:dyDescent="0.25">
      <c r="A188" s="88"/>
      <c r="B188" s="82" t="s">
        <v>57</v>
      </c>
      <c r="C188" s="20"/>
      <c r="D188" s="107" t="s">
        <v>14</v>
      </c>
      <c r="E188" s="107"/>
      <c r="F188" s="28">
        <v>1</v>
      </c>
      <c r="G188" s="27">
        <v>8.0500000000000007</v>
      </c>
      <c r="H188" s="67"/>
    </row>
    <row r="189" spans="1:8" s="38" customFormat="1" ht="15.75" x14ac:dyDescent="0.25">
      <c r="A189" s="88">
        <v>1</v>
      </c>
      <c r="B189" s="97" t="s">
        <v>23</v>
      </c>
      <c r="C189" s="59"/>
      <c r="D189" s="47" t="s">
        <v>14</v>
      </c>
      <c r="E189" s="47"/>
      <c r="F189" s="28"/>
      <c r="G189" s="39">
        <f>SUM(G190:G193)</f>
        <v>16.5</v>
      </c>
      <c r="H189" s="23"/>
    </row>
    <row r="190" spans="1:8" s="38" customFormat="1" ht="15.75" x14ac:dyDescent="0.25">
      <c r="A190" s="37">
        <v>1</v>
      </c>
      <c r="B190" s="98" t="s">
        <v>42</v>
      </c>
      <c r="C190" s="59"/>
      <c r="D190" s="47" t="s">
        <v>15</v>
      </c>
      <c r="E190" s="47"/>
      <c r="F190" s="28">
        <v>1</v>
      </c>
      <c r="G190" s="39">
        <v>1.5</v>
      </c>
      <c r="H190" s="17"/>
    </row>
    <row r="191" spans="1:8" s="40" customFormat="1" ht="15.75" x14ac:dyDescent="0.25">
      <c r="A191" s="90"/>
      <c r="B191" s="99" t="s">
        <v>96</v>
      </c>
      <c r="C191" s="78"/>
      <c r="D191" s="53" t="s">
        <v>15</v>
      </c>
      <c r="E191" s="53"/>
      <c r="F191" s="47">
        <v>2</v>
      </c>
      <c r="G191" s="27">
        <v>3</v>
      </c>
      <c r="H191" s="63"/>
    </row>
    <row r="192" spans="1:8" s="40" customFormat="1" ht="15.75" x14ac:dyDescent="0.25">
      <c r="A192" s="90"/>
      <c r="B192" s="99" t="s">
        <v>95</v>
      </c>
      <c r="C192" s="78"/>
      <c r="D192" s="53" t="s">
        <v>15</v>
      </c>
      <c r="E192" s="53"/>
      <c r="F192" s="47">
        <v>3</v>
      </c>
      <c r="G192" s="27">
        <v>4.5</v>
      </c>
      <c r="H192" s="63"/>
    </row>
    <row r="193" spans="1:8" s="40" customFormat="1" ht="15.75" x14ac:dyDescent="0.25">
      <c r="A193" s="90"/>
      <c r="B193" s="99" t="s">
        <v>97</v>
      </c>
      <c r="C193" s="78"/>
      <c r="D193" s="53" t="s">
        <v>15</v>
      </c>
      <c r="E193" s="53"/>
      <c r="F193" s="47">
        <v>5</v>
      </c>
      <c r="G193" s="27">
        <v>7.5</v>
      </c>
      <c r="H193" s="63"/>
    </row>
    <row r="194" spans="1:8" x14ac:dyDescent="0.2">
      <c r="A194" s="2">
        <v>1</v>
      </c>
      <c r="B194" s="100" t="s">
        <v>22</v>
      </c>
      <c r="C194" s="6"/>
      <c r="D194" s="108"/>
      <c r="E194" s="108"/>
      <c r="F194" s="108"/>
      <c r="G194" s="109">
        <f>G7+G90+G142+G190</f>
        <v>5202.9400000000005</v>
      </c>
    </row>
    <row r="195" spans="1:8" s="4" customFormat="1" ht="15.75" x14ac:dyDescent="0.25">
      <c r="A195" s="8"/>
      <c r="B195" s="16"/>
      <c r="C195" s="9"/>
      <c r="D195" s="110"/>
      <c r="E195" s="110"/>
      <c r="F195" s="110"/>
      <c r="G195" s="111"/>
      <c r="H195" s="10"/>
    </row>
    <row r="196" spans="1:8" s="4" customFormat="1" ht="13.5" x14ac:dyDescent="0.25">
      <c r="A196" s="5"/>
      <c r="B196" s="101"/>
      <c r="C196" s="7"/>
      <c r="D196" s="112"/>
      <c r="E196" s="112"/>
      <c r="F196" s="112"/>
      <c r="G196" s="113"/>
      <c r="H196" s="10"/>
    </row>
    <row r="197" spans="1:8" s="4" customFormat="1" ht="13.5" x14ac:dyDescent="0.25">
      <c r="A197" s="5"/>
      <c r="B197" s="101"/>
      <c r="C197" s="7"/>
      <c r="D197" s="112"/>
      <c r="E197" s="112"/>
      <c r="F197" s="112"/>
      <c r="G197" s="113"/>
      <c r="H197" s="10"/>
    </row>
    <row r="198" spans="1:8" x14ac:dyDescent="0.2">
      <c r="A198" s="117" t="s">
        <v>108</v>
      </c>
      <c r="B198" s="117"/>
      <c r="C198" s="117"/>
      <c r="D198" s="117"/>
      <c r="E198" s="117"/>
      <c r="F198" s="117"/>
      <c r="G198" s="117"/>
    </row>
    <row r="199" spans="1:8" ht="9" customHeight="1" x14ac:dyDescent="0.2">
      <c r="C199" s="4"/>
    </row>
    <row r="200" spans="1:8" x14ac:dyDescent="0.2">
      <c r="B200" s="103"/>
      <c r="C200" s="4"/>
    </row>
    <row r="201" spans="1:8" x14ac:dyDescent="0.2">
      <c r="B201" s="104"/>
    </row>
  </sheetData>
  <autoFilter ref="A6:G194" xr:uid="{00000000-0009-0000-0000-000000000000}"/>
  <mergeCells count="11">
    <mergeCell ref="A198:G198"/>
    <mergeCell ref="A1:G1"/>
    <mergeCell ref="A2:G2"/>
    <mergeCell ref="A3:G3"/>
    <mergeCell ref="C4:C5"/>
    <mergeCell ref="D4:D5"/>
    <mergeCell ref="B4:B5"/>
    <mergeCell ref="A4:A5"/>
    <mergeCell ref="G4:G5"/>
    <mergeCell ref="F4:F5"/>
    <mergeCell ref="E4:E5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61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Наташа Андрианова</cp:lastModifiedBy>
  <cp:lastPrinted>2023-05-11T10:08:22Z</cp:lastPrinted>
  <dcterms:created xsi:type="dcterms:W3CDTF">2010-03-09T05:57:08Z</dcterms:created>
  <dcterms:modified xsi:type="dcterms:W3CDTF">2024-04-13T06:14:23Z</dcterms:modified>
</cp:coreProperties>
</file>