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.199\хранилище\Андрианова\САЙТ\Новая папка\САЙТ- СТЕНД ДЛя  офиса\2024\"/>
    </mc:Choice>
  </mc:AlternateContent>
  <xr:revisionPtr revIDLastSave="0" documentId="13_ncr:1_{77A6D12C-8223-4063-9F73-3741A0ADCA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Лист1!$A$5:$G$146</definedName>
    <definedName name="_xlnm.Print_Area" localSheetId="0">Лист1!$A$1:$G$150</definedName>
  </definedNames>
  <calcPr calcId="191029"/>
</workbook>
</file>

<file path=xl/calcChain.xml><?xml version="1.0" encoding="utf-8"?>
<calcChain xmlns="http://schemas.openxmlformats.org/spreadsheetml/2006/main">
  <c r="F91" i="1" l="1"/>
  <c r="G91" i="1"/>
  <c r="G72" i="1" l="1"/>
  <c r="F86" i="1"/>
  <c r="G83" i="1"/>
  <c r="F83" i="1"/>
  <c r="G86" i="1"/>
  <c r="G7" i="1"/>
  <c r="F7" i="1"/>
  <c r="G33" i="1"/>
  <c r="F33" i="1"/>
  <c r="G78" i="1"/>
  <c r="F78" i="1"/>
  <c r="F144" i="1"/>
  <c r="G144" i="1"/>
  <c r="G39" i="1"/>
  <c r="F39" i="1"/>
  <c r="G59" i="1"/>
  <c r="F59" i="1"/>
  <c r="F36" i="1"/>
  <c r="G36" i="1"/>
  <c r="G65" i="1"/>
  <c r="F65" i="1"/>
  <c r="G18" i="1"/>
  <c r="F18" i="1"/>
  <c r="G77" i="1" l="1"/>
  <c r="G55" i="1"/>
  <c r="F55" i="1"/>
  <c r="G27" i="1" l="1"/>
  <c r="F27" i="1"/>
  <c r="F67" i="1" l="1"/>
  <c r="F47" i="1"/>
  <c r="F24" i="1"/>
  <c r="G24" i="1"/>
  <c r="G67" i="1"/>
  <c r="G47" i="1" l="1"/>
  <c r="G6" i="1" s="1"/>
  <c r="G146" i="1"/>
</calcChain>
</file>

<file path=xl/sharedStrings.xml><?xml version="1.0" encoding="utf-8"?>
<sst xmlns="http://schemas.openxmlformats.org/spreadsheetml/2006/main" count="289" uniqueCount="100">
  <si>
    <t>№ п/п</t>
  </si>
  <si>
    <t xml:space="preserve">Наименование мероприятий </t>
  </si>
  <si>
    <t>Ед. изм.</t>
  </si>
  <si>
    <t>ОБЩЕСТРОИТЕЛЬНЫЕ РАБОТЫ,  всего</t>
  </si>
  <si>
    <t xml:space="preserve">Ремонт кровли </t>
  </si>
  <si>
    <t>шиферной</t>
  </si>
  <si>
    <t>Ремонт межпанельных швов</t>
  </si>
  <si>
    <t>Ремонт козырьков</t>
  </si>
  <si>
    <t xml:space="preserve">Ремонт ступеней  и крылец </t>
  </si>
  <si>
    <t>Смена трубопроводов отопления, ГВС, ХВС</t>
  </si>
  <si>
    <t>Запланиро-ванный объем</t>
  </si>
  <si>
    <t>Запланиро-ванная сумма затрат, тыс. руб</t>
  </si>
  <si>
    <t>м2</t>
  </si>
  <si>
    <t>д</t>
  </si>
  <si>
    <t>шт</t>
  </si>
  <si>
    <t>мп</t>
  </si>
  <si>
    <t>ед.</t>
  </si>
  <si>
    <t xml:space="preserve">  САНТЕХНИЧЕСКИЕ РАБОТЫ, всего</t>
  </si>
  <si>
    <t xml:space="preserve">Смена трубопроводов канализации </t>
  </si>
  <si>
    <t>Ремонт асфальтового покрытия</t>
  </si>
  <si>
    <t>ВСЕГО ЗАТРАТ ПО РЕМОНТУ</t>
  </si>
  <si>
    <t>Электромонтажные  работы</t>
  </si>
  <si>
    <t>ул. Школьная д. 9</t>
  </si>
  <si>
    <t>содержание</t>
  </si>
  <si>
    <t>ул. 3 Интернационала д. 65</t>
  </si>
  <si>
    <t>ул. Школьная д. 12</t>
  </si>
  <si>
    <t xml:space="preserve">  </t>
  </si>
  <si>
    <t>пл. Ленина д. 3</t>
  </si>
  <si>
    <t>ул. К. Маркса д. 21</t>
  </si>
  <si>
    <t>ул. Новая д. 6</t>
  </si>
  <si>
    <t>ул. 50 Лет Октября д. 22</t>
  </si>
  <si>
    <t>ул. Новая д. 7</t>
  </si>
  <si>
    <t>ул. 3 Интернационала д. 64а</t>
  </si>
  <si>
    <t>ул. Мира д. 22</t>
  </si>
  <si>
    <t>Гидравлическая промывка системы отопления:</t>
  </si>
  <si>
    <t>Ремонт  фасадов  и цоколей</t>
  </si>
  <si>
    <t>Смена, ремонт, окраска   входных дверей в МОП</t>
  </si>
  <si>
    <t>ул. Школьная д. 15</t>
  </si>
  <si>
    <t>ул. Добровольского д. 27</t>
  </si>
  <si>
    <t>ул. Щорса д. 11</t>
  </si>
  <si>
    <t>ул. 50 Лет Октября д. 9</t>
  </si>
  <si>
    <t>ул. Шмелева д. 14</t>
  </si>
  <si>
    <t>ул. Луговая д. 2</t>
  </si>
  <si>
    <t>ул. Дружбы д. 8а</t>
  </si>
  <si>
    <t>п. Бавлены ул. Лесная д. 4</t>
  </si>
  <si>
    <t>ул. 50 Лет Октября д. 10</t>
  </si>
  <si>
    <t>ул. Школьная д. 11а</t>
  </si>
  <si>
    <t>ул. Родниковая д. 41</t>
  </si>
  <si>
    <t>ул. 3 Интернационала д. 64</t>
  </si>
  <si>
    <t>ул. Новая д. 3</t>
  </si>
  <si>
    <t>ул. Чапаева д. 1а</t>
  </si>
  <si>
    <t>ул. Ломако д. 32</t>
  </si>
  <si>
    <t>пл. Ленина д. 10</t>
  </si>
  <si>
    <t>металлическая</t>
  </si>
  <si>
    <t>ул. 50 Лет СССР д. 12</t>
  </si>
  <si>
    <t>Ремонт подъездов, квартир после протечек</t>
  </si>
  <si>
    <t>п. Бавлены ул. Октябрьская д. 4</t>
  </si>
  <si>
    <t>Ремонт входов в подъезд:</t>
  </si>
  <si>
    <t>Ремонт входов в подвал:</t>
  </si>
  <si>
    <t>ул. Родниковая д. 43</t>
  </si>
  <si>
    <t>ул. 3 Интернационала д. 63</t>
  </si>
  <si>
    <t>ул. Чапаева д. 2а</t>
  </si>
  <si>
    <t>ул. 50 Лет СССР д. 8</t>
  </si>
  <si>
    <t>ул. 3 Интернационала д. 62</t>
  </si>
  <si>
    <t>Ремонт балконных плит</t>
  </si>
  <si>
    <t>ул. 3 Интернационала д. 59</t>
  </si>
  <si>
    <t>ул. 3 Линия ЛПХ д. 2</t>
  </si>
  <si>
    <t>ул. Луговая д. 8</t>
  </si>
  <si>
    <t>ул. 50 Лет Октября д. 7</t>
  </si>
  <si>
    <t>ул. Дружбы д. 30</t>
  </si>
  <si>
    <t>пл. Ленина д. 8</t>
  </si>
  <si>
    <t>ул. Темкина д. 4</t>
  </si>
  <si>
    <t>ул. Новая д. 1</t>
  </si>
  <si>
    <t>ул. Дружбы д. 13</t>
  </si>
  <si>
    <t xml:space="preserve">ул. Дружбы д. 11 </t>
  </si>
  <si>
    <t>ул. Щербакова д. 34</t>
  </si>
  <si>
    <t>ул. 50 Лет Октября д.11</t>
  </si>
  <si>
    <t>ул. 50 Лет СССР д. 6</t>
  </si>
  <si>
    <t>ул. Дружбы д. 13а</t>
  </si>
  <si>
    <t>мягкой</t>
  </si>
  <si>
    <t>ул. 50 лет Октября д. 22</t>
  </si>
  <si>
    <t>ул. 50 Лет СССР д. 10</t>
  </si>
  <si>
    <t>ул. 3 Интернационала д.63</t>
  </si>
  <si>
    <t>ул. Дружбы д. 11</t>
  </si>
  <si>
    <t>Ремонт ливневой сточной системы</t>
  </si>
  <si>
    <t xml:space="preserve">Ген. директор                                           А.С. Ильин          </t>
  </si>
  <si>
    <t>пл. Ленина д.3</t>
  </si>
  <si>
    <t>Смена запорной арматуры:</t>
  </si>
  <si>
    <t>ул. 50 лет Октября д. 10</t>
  </si>
  <si>
    <t xml:space="preserve"> План работ по содержанию и ремонту ОИ МКд на 2024г.</t>
  </si>
  <si>
    <t>Срок исполнения</t>
  </si>
  <si>
    <t>В плане работ возможны изменения в зависимости от наличия денежных средств на домах (финансового результата за 2023 год),                                                                           результатов весеннего и осеннего осмотров, необходимости проведения непредвиденных работ вследствии аварийных ситуаций,                                                                                      а так же по решению ОСС МКД</t>
  </si>
  <si>
    <t>Спилка, подрезка деревьев:</t>
  </si>
  <si>
    <t>2-3 кв.</t>
  </si>
  <si>
    <t>2-4 кв.</t>
  </si>
  <si>
    <t>Ревизия и ремонт тепл. узлов</t>
  </si>
  <si>
    <t>ул. Дружбы д. 20а</t>
  </si>
  <si>
    <t>ул. Ломако д. 14</t>
  </si>
  <si>
    <t>ул. Ломако д. 22</t>
  </si>
  <si>
    <t>ул. Октябрьская д.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</si>
</sst>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0.000"/>
    <numFmt numFmtId="166" formatCode="#,##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8"/>
      <name val="Times New Roman"/>
      <family val="1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i/>
      <sz val="10"/>
      <color indexed="18"/>
      <name val="Verdan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7" xfId="0" applyFont="1" applyBorder="1"/>
    <xf numFmtId="0" fontId="8" fillId="0" borderId="0" xfId="0" applyFont="1"/>
    <xf numFmtId="0" fontId="6" fillId="0" borderId="0" xfId="0" applyFont="1"/>
    <xf numFmtId="165" fontId="6" fillId="0" borderId="3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9" xfId="0" applyFont="1" applyBorder="1"/>
    <xf numFmtId="165" fontId="5" fillId="0" borderId="9" xfId="0" applyNumberFormat="1" applyFont="1" applyBorder="1" applyAlignment="1">
      <alignment horizontal="center"/>
    </xf>
    <xf numFmtId="0" fontId="3" fillId="3" borderId="3" xfId="0" applyFont="1" applyFill="1" applyBorder="1"/>
    <xf numFmtId="0" fontId="9" fillId="0" borderId="0" xfId="0" applyFont="1" applyAlignment="1">
      <alignment horizontal="center" vertical="center" wrapText="1"/>
    </xf>
    <xf numFmtId="164" fontId="9" fillId="0" borderId="6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right" wrapText="1"/>
    </xf>
    <xf numFmtId="0" fontId="9" fillId="3" borderId="0" xfId="0" applyFont="1" applyFill="1" applyAlignment="1">
      <alignment wrapText="1"/>
    </xf>
    <xf numFmtId="0" fontId="11" fillId="0" borderId="1" xfId="0" applyFont="1" applyBorder="1" applyAlignment="1">
      <alignment wrapText="1"/>
    </xf>
    <xf numFmtId="1" fontId="9" fillId="0" borderId="3" xfId="0" applyNumberFormat="1" applyFont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right" wrapText="1"/>
    </xf>
    <xf numFmtId="1" fontId="13" fillId="0" borderId="3" xfId="0" applyNumberFormat="1" applyFont="1" applyBorder="1" applyAlignment="1">
      <alignment horizontal="center" wrapText="1"/>
    </xf>
    <xf numFmtId="0" fontId="13" fillId="3" borderId="0" xfId="0" applyFont="1" applyFill="1" applyAlignment="1">
      <alignment wrapText="1"/>
    </xf>
    <xf numFmtId="0" fontId="13" fillId="3" borderId="4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165" fontId="9" fillId="0" borderId="3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165" fontId="13" fillId="0" borderId="3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right" wrapText="1"/>
    </xf>
    <xf numFmtId="0" fontId="10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3" fillId="0" borderId="2" xfId="0" applyFont="1" applyBorder="1" applyAlignment="1">
      <alignment wrapText="1"/>
    </xf>
    <xf numFmtId="0" fontId="10" fillId="2" borderId="3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11" fillId="0" borderId="5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9" fillId="2" borderId="3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right" wrapText="1"/>
    </xf>
    <xf numFmtId="0" fontId="9" fillId="0" borderId="5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4" xfId="0" applyFont="1" applyBorder="1" applyAlignment="1">
      <alignment horizontal="right" wrapText="1"/>
    </xf>
    <xf numFmtId="0" fontId="14" fillId="0" borderId="0" xfId="0" applyFont="1" applyAlignment="1">
      <alignment horizontal="left" wrapText="1"/>
    </xf>
    <xf numFmtId="43" fontId="13" fillId="0" borderId="3" xfId="2" applyFont="1" applyFill="1" applyBorder="1" applyAlignment="1">
      <alignment horizontal="center" wrapText="1"/>
    </xf>
    <xf numFmtId="43" fontId="13" fillId="0" borderId="1" xfId="2" applyFont="1" applyFill="1" applyBorder="1" applyAlignment="1">
      <alignment horizontal="left" wrapText="1"/>
    </xf>
    <xf numFmtId="43" fontId="13" fillId="0" borderId="4" xfId="2" applyFont="1" applyFill="1" applyBorder="1" applyAlignment="1">
      <alignment horizontal="right" wrapText="1"/>
    </xf>
    <xf numFmtId="43" fontId="13" fillId="0" borderId="0" xfId="2" applyFont="1" applyFill="1" applyAlignment="1">
      <alignment wrapText="1"/>
    </xf>
    <xf numFmtId="0" fontId="14" fillId="0" borderId="3" xfId="0" applyFont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166" fontId="9" fillId="0" borderId="3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10" xfId="1" applyFont="1" applyBorder="1" applyAlignment="1">
      <alignment horizontal="center" vertical="center" wrapText="1"/>
    </xf>
    <xf numFmtId="164" fontId="9" fillId="0" borderId="6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wrapText="1"/>
    </xf>
    <xf numFmtId="0" fontId="15" fillId="0" borderId="5" xfId="0" applyFont="1" applyBorder="1"/>
    <xf numFmtId="165" fontId="15" fillId="0" borderId="3" xfId="0" applyNumberFormat="1" applyFont="1" applyBorder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0000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3"/>
  <sheetViews>
    <sheetView tabSelected="1" topLeftCell="A10" zoomScale="101" zoomScaleNormal="101" zoomScaleSheetLayoutView="100" workbookViewId="0">
      <selection activeCell="J144" sqref="J144"/>
    </sheetView>
  </sheetViews>
  <sheetFormatPr defaultColWidth="9.140625" defaultRowHeight="12.75" x14ac:dyDescent="0.2"/>
  <cols>
    <col min="1" max="1" width="5.28515625" style="3" customWidth="1"/>
    <col min="2" max="2" width="50.5703125" style="1" customWidth="1"/>
    <col min="3" max="3" width="42.28515625" style="1" customWidth="1"/>
    <col min="4" max="4" width="6.140625" style="3" customWidth="1"/>
    <col min="5" max="5" width="13.42578125" style="3" customWidth="1"/>
    <col min="6" max="6" width="11.7109375" style="3" customWidth="1"/>
    <col min="7" max="7" width="15.7109375" style="3" customWidth="1"/>
    <col min="8" max="16384" width="9.140625" style="1"/>
  </cols>
  <sheetData>
    <row r="1" spans="1:10" ht="15.75" x14ac:dyDescent="0.25">
      <c r="A1" s="74" t="s">
        <v>89</v>
      </c>
      <c r="B1" s="74"/>
      <c r="C1" s="74"/>
      <c r="D1" s="74"/>
      <c r="E1" s="74"/>
      <c r="F1" s="74"/>
      <c r="G1" s="74"/>
    </row>
    <row r="2" spans="1:10" ht="49.5" customHeight="1" x14ac:dyDescent="0.25">
      <c r="A2" s="75" t="s">
        <v>91</v>
      </c>
      <c r="B2" s="76"/>
      <c r="C2" s="76"/>
      <c r="D2" s="76"/>
      <c r="E2" s="76"/>
      <c r="F2" s="76"/>
      <c r="G2" s="76"/>
    </row>
    <row r="3" spans="1:10" s="16" customFormat="1" ht="69" customHeight="1" x14ac:dyDescent="0.2">
      <c r="A3" s="83" t="s">
        <v>0</v>
      </c>
      <c r="B3" s="81" t="s">
        <v>1</v>
      </c>
      <c r="C3" s="77"/>
      <c r="D3" s="79" t="s">
        <v>2</v>
      </c>
      <c r="E3" s="57" t="s">
        <v>90</v>
      </c>
      <c r="F3" s="79" t="s">
        <v>10</v>
      </c>
      <c r="G3" s="79" t="s">
        <v>11</v>
      </c>
      <c r="J3" s="16" t="s">
        <v>26</v>
      </c>
    </row>
    <row r="4" spans="1:10" s="16" customFormat="1" ht="15.75" x14ac:dyDescent="0.2">
      <c r="A4" s="84"/>
      <c r="B4" s="82"/>
      <c r="C4" s="78"/>
      <c r="D4" s="80"/>
      <c r="E4" s="20"/>
      <c r="F4" s="80"/>
      <c r="G4" s="80"/>
    </row>
    <row r="5" spans="1:10" s="16" customFormat="1" ht="15.75" x14ac:dyDescent="0.2">
      <c r="A5" s="17"/>
      <c r="B5" s="18"/>
      <c r="C5" s="19"/>
      <c r="D5" s="20"/>
      <c r="E5" s="20"/>
      <c r="F5" s="20"/>
      <c r="G5" s="20"/>
    </row>
    <row r="6" spans="1:10" s="35" customFormat="1" ht="15.75" x14ac:dyDescent="0.25">
      <c r="A6" s="33">
        <v>1</v>
      </c>
      <c r="B6" s="39" t="s">
        <v>3</v>
      </c>
      <c r="C6" s="40"/>
      <c r="D6" s="33"/>
      <c r="E6" s="33"/>
      <c r="F6" s="33"/>
      <c r="G6" s="34">
        <f>+G12+G18+G27+G33+G36+G39+G47+G55+G65+G24+G67+142+149+G7+G59</f>
        <v>2339.8000000000002</v>
      </c>
    </row>
    <row r="7" spans="1:10" s="35" customFormat="1" ht="15.75" x14ac:dyDescent="0.25">
      <c r="A7" s="33"/>
      <c r="B7" s="41" t="s">
        <v>4</v>
      </c>
      <c r="C7" s="40"/>
      <c r="D7" s="33" t="s">
        <v>12</v>
      </c>
      <c r="E7" s="33" t="s">
        <v>93</v>
      </c>
      <c r="F7" s="26">
        <f>SUM(F9:F11)</f>
        <v>3</v>
      </c>
      <c r="G7" s="34">
        <f>SUM(G9:G16)</f>
        <v>105</v>
      </c>
    </row>
    <row r="8" spans="1:10" s="35" customFormat="1" ht="15.75" x14ac:dyDescent="0.25">
      <c r="A8" s="33"/>
      <c r="B8" s="41" t="s">
        <v>79</v>
      </c>
      <c r="C8" s="40"/>
      <c r="D8" s="33"/>
      <c r="E8" s="33"/>
      <c r="F8" s="26"/>
      <c r="G8" s="34"/>
    </row>
    <row r="9" spans="1:10" s="38" customFormat="1" ht="15.75" x14ac:dyDescent="0.25">
      <c r="A9" s="43"/>
      <c r="B9" s="58" t="s">
        <v>30</v>
      </c>
      <c r="C9" s="59"/>
      <c r="D9" s="43" t="s">
        <v>13</v>
      </c>
      <c r="E9" s="43"/>
      <c r="F9" s="29">
        <v>1</v>
      </c>
      <c r="G9" s="36">
        <v>15</v>
      </c>
    </row>
    <row r="10" spans="1:10" s="38" customFormat="1" ht="15.75" x14ac:dyDescent="0.25">
      <c r="A10" s="43"/>
      <c r="B10" s="58" t="s">
        <v>86</v>
      </c>
      <c r="C10" s="59"/>
      <c r="D10" s="43" t="s">
        <v>13</v>
      </c>
      <c r="E10" s="43"/>
      <c r="F10" s="29">
        <v>1</v>
      </c>
      <c r="G10" s="36">
        <v>15</v>
      </c>
    </row>
    <row r="11" spans="1:10" s="38" customFormat="1" ht="15.75" x14ac:dyDescent="0.25">
      <c r="A11" s="43"/>
      <c r="B11" s="58" t="s">
        <v>31</v>
      </c>
      <c r="C11" s="59"/>
      <c r="D11" s="43" t="s">
        <v>13</v>
      </c>
      <c r="E11" s="43"/>
      <c r="F11" s="29">
        <v>1</v>
      </c>
      <c r="G11" s="36">
        <v>50</v>
      </c>
    </row>
    <row r="12" spans="1:10" s="35" customFormat="1" ht="15.75" x14ac:dyDescent="0.25">
      <c r="A12" s="33">
        <v>1</v>
      </c>
      <c r="B12" s="41" t="s">
        <v>5</v>
      </c>
      <c r="C12" s="37"/>
      <c r="D12" s="33" t="s">
        <v>12</v>
      </c>
      <c r="E12" s="33" t="s">
        <v>93</v>
      </c>
      <c r="F12" s="26"/>
      <c r="G12" s="34"/>
    </row>
    <row r="13" spans="1:10" s="38" customFormat="1" ht="15.75" x14ac:dyDescent="0.25">
      <c r="A13" s="43"/>
      <c r="B13" s="58" t="s">
        <v>39</v>
      </c>
      <c r="C13" s="59"/>
      <c r="D13" s="43" t="s">
        <v>13</v>
      </c>
      <c r="E13" s="43"/>
      <c r="F13" s="29">
        <v>1</v>
      </c>
      <c r="G13" s="36">
        <v>3</v>
      </c>
      <c r="H13" s="60"/>
    </row>
    <row r="14" spans="1:10" s="38" customFormat="1" ht="15.75" x14ac:dyDescent="0.25">
      <c r="A14" s="43"/>
      <c r="B14" s="58" t="s">
        <v>28</v>
      </c>
      <c r="C14" s="59"/>
      <c r="D14" s="43" t="s">
        <v>13</v>
      </c>
      <c r="E14" s="43"/>
      <c r="F14" s="29">
        <v>1</v>
      </c>
      <c r="G14" s="36">
        <v>15</v>
      </c>
      <c r="H14" s="60"/>
    </row>
    <row r="15" spans="1:10" s="30" customFormat="1" ht="15.75" x14ac:dyDescent="0.25">
      <c r="A15" s="27">
        <v>1</v>
      </c>
      <c r="B15" s="41" t="s">
        <v>53</v>
      </c>
      <c r="C15" s="28"/>
      <c r="D15" s="33" t="s">
        <v>12</v>
      </c>
      <c r="E15" s="33" t="s">
        <v>93</v>
      </c>
      <c r="F15" s="26"/>
      <c r="G15" s="34"/>
    </row>
    <row r="16" spans="1:10" s="38" customFormat="1" ht="15.75" x14ac:dyDescent="0.25">
      <c r="A16" s="43"/>
      <c r="B16" s="61" t="s">
        <v>48</v>
      </c>
      <c r="C16" s="59"/>
      <c r="D16" s="43" t="s">
        <v>13</v>
      </c>
      <c r="E16" s="43"/>
      <c r="F16" s="29">
        <v>1</v>
      </c>
      <c r="G16" s="36">
        <v>7</v>
      </c>
    </row>
    <row r="17" spans="1:8" s="38" customFormat="1" ht="15.75" x14ac:dyDescent="0.25">
      <c r="A17" s="43"/>
      <c r="B17" s="61"/>
      <c r="C17" s="59"/>
      <c r="D17" s="43"/>
      <c r="E17" s="43"/>
      <c r="F17" s="29"/>
      <c r="G17" s="36"/>
    </row>
    <row r="18" spans="1:8" s="35" customFormat="1" ht="31.5" x14ac:dyDescent="0.25">
      <c r="A18" s="33">
        <v>1</v>
      </c>
      <c r="B18" s="32" t="s">
        <v>55</v>
      </c>
      <c r="C18" s="37"/>
      <c r="D18" s="33" t="s">
        <v>14</v>
      </c>
      <c r="E18" s="33" t="s">
        <v>94</v>
      </c>
      <c r="F18" s="26">
        <f>SUM(F19:F22)</f>
        <v>4</v>
      </c>
      <c r="G18" s="71">
        <f>SUM(G19:G22)</f>
        <v>65</v>
      </c>
    </row>
    <row r="19" spans="1:8" s="38" customFormat="1" ht="15.75" x14ac:dyDescent="0.25">
      <c r="A19" s="43"/>
      <c r="B19" s="58" t="s">
        <v>32</v>
      </c>
      <c r="C19" s="59"/>
      <c r="D19" s="43" t="s">
        <v>14</v>
      </c>
      <c r="E19" s="43"/>
      <c r="F19" s="29">
        <v>1</v>
      </c>
      <c r="G19" s="36"/>
    </row>
    <row r="20" spans="1:8" s="38" customFormat="1" ht="15.75" x14ac:dyDescent="0.25">
      <c r="A20" s="43"/>
      <c r="B20" s="61" t="s">
        <v>42</v>
      </c>
      <c r="C20" s="59"/>
      <c r="D20" s="43" t="s">
        <v>14</v>
      </c>
      <c r="E20" s="43"/>
      <c r="F20" s="43">
        <v>1</v>
      </c>
      <c r="G20" s="36">
        <v>10</v>
      </c>
      <c r="H20" s="62"/>
    </row>
    <row r="21" spans="1:8" s="38" customFormat="1" ht="15.75" x14ac:dyDescent="0.25">
      <c r="A21" s="43"/>
      <c r="B21" s="58" t="s">
        <v>46</v>
      </c>
      <c r="C21" s="59"/>
      <c r="D21" s="43" t="s">
        <v>13</v>
      </c>
      <c r="E21" s="43"/>
      <c r="F21" s="29">
        <v>1</v>
      </c>
      <c r="G21" s="36">
        <v>35</v>
      </c>
      <c r="H21" s="62"/>
    </row>
    <row r="22" spans="1:8" s="38" customFormat="1" ht="15.75" x14ac:dyDescent="0.25">
      <c r="A22" s="43"/>
      <c r="B22" s="58" t="s">
        <v>37</v>
      </c>
      <c r="C22" s="59"/>
      <c r="D22" s="43" t="s">
        <v>13</v>
      </c>
      <c r="E22" s="43"/>
      <c r="F22" s="43">
        <v>1</v>
      </c>
      <c r="G22" s="36">
        <v>20</v>
      </c>
      <c r="H22" s="62"/>
    </row>
    <row r="23" spans="1:8" s="38" customFormat="1" ht="15.75" x14ac:dyDescent="0.25">
      <c r="A23" s="43"/>
      <c r="B23" s="58"/>
      <c r="C23" s="59"/>
      <c r="D23" s="43"/>
      <c r="E23" s="43"/>
      <c r="F23" s="43"/>
      <c r="G23" s="36"/>
      <c r="H23" s="62"/>
    </row>
    <row r="24" spans="1:8" s="35" customFormat="1" ht="15.75" x14ac:dyDescent="0.25">
      <c r="A24" s="33">
        <v>1</v>
      </c>
      <c r="B24" s="25" t="s">
        <v>84</v>
      </c>
      <c r="C24" s="40"/>
      <c r="D24" s="33" t="s">
        <v>12</v>
      </c>
      <c r="E24" s="33" t="s">
        <v>94</v>
      </c>
      <c r="F24" s="26">
        <f>SUM(F25:F25)</f>
        <v>1</v>
      </c>
      <c r="G24" s="34">
        <f>SUM(G25:G25)</f>
        <v>9</v>
      </c>
    </row>
    <row r="25" spans="1:8" s="60" customFormat="1" ht="15.75" x14ac:dyDescent="0.25">
      <c r="A25" s="43"/>
      <c r="B25" s="61" t="s">
        <v>22</v>
      </c>
      <c r="C25" s="59"/>
      <c r="D25" s="43" t="s">
        <v>13</v>
      </c>
      <c r="E25" s="43"/>
      <c r="F25" s="29">
        <v>1</v>
      </c>
      <c r="G25" s="36">
        <v>9</v>
      </c>
    </row>
    <row r="26" spans="1:8" s="60" customFormat="1" ht="15.75" x14ac:dyDescent="0.25">
      <c r="A26" s="43"/>
      <c r="B26" s="61"/>
      <c r="C26" s="59"/>
      <c r="D26" s="43"/>
      <c r="E26" s="43"/>
      <c r="F26" s="29"/>
      <c r="G26" s="36"/>
    </row>
    <row r="27" spans="1:8" s="35" customFormat="1" ht="15.75" x14ac:dyDescent="0.25">
      <c r="A27" s="33">
        <v>1</v>
      </c>
      <c r="B27" s="32" t="s">
        <v>6</v>
      </c>
      <c r="C27" s="40"/>
      <c r="D27" s="33" t="s">
        <v>15</v>
      </c>
      <c r="E27" s="33" t="s">
        <v>94</v>
      </c>
      <c r="F27" s="26">
        <f>SUM(F28:F30)</f>
        <v>14</v>
      </c>
      <c r="G27" s="34">
        <f>SUM(G28:G30)</f>
        <v>30.8</v>
      </c>
    </row>
    <row r="28" spans="1:8" s="38" customFormat="1" ht="15.75" x14ac:dyDescent="0.25">
      <c r="A28" s="43"/>
      <c r="B28" s="58" t="s">
        <v>43</v>
      </c>
      <c r="C28" s="59"/>
      <c r="D28" s="43" t="s">
        <v>15</v>
      </c>
      <c r="E28" s="43"/>
      <c r="F28" s="29">
        <v>10</v>
      </c>
      <c r="G28" s="36">
        <v>5.8</v>
      </c>
    </row>
    <row r="29" spans="1:8" s="38" customFormat="1" ht="15.75" x14ac:dyDescent="0.25">
      <c r="A29" s="43"/>
      <c r="B29" s="58" t="s">
        <v>60</v>
      </c>
      <c r="C29" s="59"/>
      <c r="D29" s="43" t="s">
        <v>15</v>
      </c>
      <c r="E29" s="43"/>
      <c r="F29" s="29">
        <v>3</v>
      </c>
      <c r="G29" s="36">
        <v>15</v>
      </c>
    </row>
    <row r="30" spans="1:8" s="38" customFormat="1" ht="15.75" x14ac:dyDescent="0.25">
      <c r="A30" s="43"/>
      <c r="B30" s="58" t="s">
        <v>25</v>
      </c>
      <c r="C30" s="59"/>
      <c r="D30" s="43" t="s">
        <v>13</v>
      </c>
      <c r="E30" s="43"/>
      <c r="F30" s="29">
        <v>1</v>
      </c>
      <c r="G30" s="36">
        <v>10</v>
      </c>
    </row>
    <row r="31" spans="1:8" s="38" customFormat="1" ht="15.75" x14ac:dyDescent="0.25">
      <c r="A31" s="43"/>
      <c r="B31" s="58" t="s">
        <v>56</v>
      </c>
      <c r="C31" s="59"/>
      <c r="D31" s="43"/>
      <c r="E31" s="43"/>
      <c r="F31" s="29"/>
      <c r="G31" s="36"/>
    </row>
    <row r="32" spans="1:8" s="38" customFormat="1" ht="15.75" x14ac:dyDescent="0.25">
      <c r="A32" s="43"/>
      <c r="B32" s="58"/>
      <c r="C32" s="59"/>
      <c r="D32" s="43"/>
      <c r="E32" s="43"/>
      <c r="F32" s="29"/>
      <c r="G32" s="36"/>
    </row>
    <row r="33" spans="1:9" s="35" customFormat="1" ht="15.75" x14ac:dyDescent="0.25">
      <c r="A33" s="33">
        <v>1</v>
      </c>
      <c r="B33" s="32" t="s">
        <v>19</v>
      </c>
      <c r="C33" s="40"/>
      <c r="D33" s="33" t="s">
        <v>12</v>
      </c>
      <c r="E33" s="33" t="s">
        <v>93</v>
      </c>
      <c r="F33" s="26">
        <f>SUM(F34:F34)</f>
        <v>67</v>
      </c>
      <c r="G33" s="34">
        <f>SUM(G34:G34)</f>
        <v>168</v>
      </c>
    </row>
    <row r="34" spans="1:9" s="38" customFormat="1" ht="15.75" x14ac:dyDescent="0.25">
      <c r="A34" s="43"/>
      <c r="B34" s="58" t="s">
        <v>88</v>
      </c>
      <c r="C34" s="59"/>
      <c r="D34" s="43" t="s">
        <v>12</v>
      </c>
      <c r="E34" s="43"/>
      <c r="F34" s="29">
        <v>67</v>
      </c>
      <c r="G34" s="36">
        <v>168</v>
      </c>
    </row>
    <row r="35" spans="1:9" s="38" customFormat="1" ht="15.75" x14ac:dyDescent="0.25">
      <c r="A35" s="43"/>
      <c r="B35" s="58"/>
      <c r="C35" s="59"/>
      <c r="D35" s="43"/>
      <c r="E35" s="43"/>
      <c r="F35" s="29"/>
      <c r="G35" s="36"/>
    </row>
    <row r="36" spans="1:9" s="35" customFormat="1" ht="31.5" x14ac:dyDescent="0.25">
      <c r="A36" s="33">
        <v>1</v>
      </c>
      <c r="B36" s="32" t="s">
        <v>36</v>
      </c>
      <c r="C36" s="40"/>
      <c r="D36" s="33" t="s">
        <v>14</v>
      </c>
      <c r="E36" s="33" t="s">
        <v>93</v>
      </c>
      <c r="F36" s="26">
        <f>SUM(F37:F37)</f>
        <v>1</v>
      </c>
      <c r="G36" s="34">
        <f>SUM(G37:G37)</f>
        <v>20</v>
      </c>
    </row>
    <row r="37" spans="1:9" s="38" customFormat="1" ht="15.75" x14ac:dyDescent="0.25">
      <c r="A37" s="43"/>
      <c r="B37" s="58" t="s">
        <v>27</v>
      </c>
      <c r="C37" s="59"/>
      <c r="D37" s="43" t="s">
        <v>14</v>
      </c>
      <c r="E37" s="43"/>
      <c r="F37" s="29">
        <v>1</v>
      </c>
      <c r="G37" s="36">
        <v>20</v>
      </c>
    </row>
    <row r="38" spans="1:9" s="38" customFormat="1" ht="15.75" x14ac:dyDescent="0.25">
      <c r="A38" s="43"/>
      <c r="B38" s="58"/>
      <c r="C38" s="59"/>
      <c r="D38" s="43"/>
      <c r="E38" s="43"/>
      <c r="F38" s="29"/>
      <c r="G38" s="36"/>
    </row>
    <row r="39" spans="1:9" s="35" customFormat="1" ht="15.75" x14ac:dyDescent="0.25">
      <c r="A39" s="33">
        <v>1</v>
      </c>
      <c r="B39" s="32" t="s">
        <v>35</v>
      </c>
      <c r="C39" s="40"/>
      <c r="D39" s="33" t="s">
        <v>16</v>
      </c>
      <c r="E39" s="33" t="s">
        <v>93</v>
      </c>
      <c r="F39" s="26">
        <f>SUM(F40:F45)</f>
        <v>6</v>
      </c>
      <c r="G39" s="72">
        <f>SUM(G40:G45)</f>
        <v>235</v>
      </c>
    </row>
    <row r="40" spans="1:9" s="38" customFormat="1" ht="15.75" x14ac:dyDescent="0.25">
      <c r="A40" s="43"/>
      <c r="B40" s="61" t="s">
        <v>50</v>
      </c>
      <c r="C40" s="63"/>
      <c r="D40" s="43" t="s">
        <v>13</v>
      </c>
      <c r="E40" s="43"/>
      <c r="F40" s="29">
        <v>1</v>
      </c>
      <c r="G40" s="36">
        <v>150</v>
      </c>
      <c r="H40" s="64"/>
      <c r="I40" s="64"/>
    </row>
    <row r="41" spans="1:9" s="38" customFormat="1" ht="15.75" x14ac:dyDescent="0.25">
      <c r="A41" s="43"/>
      <c r="B41" s="61" t="s">
        <v>75</v>
      </c>
      <c r="C41" s="63"/>
      <c r="D41" s="43" t="s">
        <v>13</v>
      </c>
      <c r="E41" s="43"/>
      <c r="F41" s="29">
        <v>1</v>
      </c>
      <c r="G41" s="36" t="s">
        <v>23</v>
      </c>
      <c r="H41" s="60"/>
      <c r="I41" s="60"/>
    </row>
    <row r="42" spans="1:9" s="38" customFormat="1" ht="15.75" x14ac:dyDescent="0.25">
      <c r="A42" s="43"/>
      <c r="B42" s="61" t="s">
        <v>81</v>
      </c>
      <c r="C42" s="63"/>
      <c r="D42" s="43" t="s">
        <v>13</v>
      </c>
      <c r="E42" s="43"/>
      <c r="F42" s="29">
        <v>1</v>
      </c>
      <c r="G42" s="36">
        <v>30</v>
      </c>
      <c r="H42" s="60"/>
      <c r="I42" s="60"/>
    </row>
    <row r="43" spans="1:9" s="38" customFormat="1" ht="15.75" x14ac:dyDescent="0.25">
      <c r="A43" s="43"/>
      <c r="B43" s="61" t="s">
        <v>43</v>
      </c>
      <c r="C43" s="63"/>
      <c r="D43" s="43" t="s">
        <v>13</v>
      </c>
      <c r="E43" s="43"/>
      <c r="F43" s="29">
        <v>1</v>
      </c>
      <c r="G43" s="36">
        <v>30</v>
      </c>
      <c r="H43" s="60"/>
      <c r="I43" s="60"/>
    </row>
    <row r="44" spans="1:9" s="38" customFormat="1" ht="15.75" x14ac:dyDescent="0.25">
      <c r="A44" s="43"/>
      <c r="B44" s="61" t="s">
        <v>83</v>
      </c>
      <c r="C44" s="63"/>
      <c r="D44" s="43" t="s">
        <v>13</v>
      </c>
      <c r="E44" s="43"/>
      <c r="F44" s="29">
        <v>1</v>
      </c>
      <c r="G44" s="36">
        <v>15</v>
      </c>
      <c r="H44" s="60"/>
      <c r="I44" s="60"/>
    </row>
    <row r="45" spans="1:9" s="38" customFormat="1" ht="15.75" x14ac:dyDescent="0.25">
      <c r="A45" s="43"/>
      <c r="B45" s="61" t="s">
        <v>30</v>
      </c>
      <c r="C45" s="63"/>
      <c r="D45" s="43" t="s">
        <v>13</v>
      </c>
      <c r="E45" s="43"/>
      <c r="F45" s="29">
        <v>1</v>
      </c>
      <c r="G45" s="36">
        <v>10</v>
      </c>
      <c r="H45" s="60"/>
      <c r="I45" s="60"/>
    </row>
    <row r="46" spans="1:9" s="38" customFormat="1" ht="15.75" x14ac:dyDescent="0.25">
      <c r="A46" s="43"/>
      <c r="B46" s="61"/>
      <c r="C46" s="63"/>
      <c r="D46" s="43"/>
      <c r="E46" s="43"/>
      <c r="F46" s="29"/>
      <c r="G46" s="36"/>
      <c r="H46" s="60"/>
      <c r="I46" s="60"/>
    </row>
    <row r="47" spans="1:9" s="35" customFormat="1" ht="15.75" x14ac:dyDescent="0.25">
      <c r="A47" s="33">
        <v>1</v>
      </c>
      <c r="B47" s="32" t="s">
        <v>7</v>
      </c>
      <c r="C47" s="44"/>
      <c r="D47" s="33" t="s">
        <v>14</v>
      </c>
      <c r="E47" s="33" t="s">
        <v>93</v>
      </c>
      <c r="F47" s="26">
        <f>SUM(F48:F53)</f>
        <v>20</v>
      </c>
      <c r="G47" s="34">
        <f>SUM(G48:G53)</f>
        <v>195</v>
      </c>
    </row>
    <row r="48" spans="1:9" s="38" customFormat="1" ht="15.75" x14ac:dyDescent="0.25">
      <c r="A48" s="43"/>
      <c r="B48" s="61" t="s">
        <v>76</v>
      </c>
      <c r="C48" s="63"/>
      <c r="D48" s="43" t="s">
        <v>14</v>
      </c>
      <c r="E48" s="43"/>
      <c r="F48" s="43">
        <v>2</v>
      </c>
      <c r="G48" s="36">
        <v>15</v>
      </c>
      <c r="H48" s="60"/>
      <c r="I48" s="60"/>
    </row>
    <row r="49" spans="1:7" s="38" customFormat="1" ht="15.75" x14ac:dyDescent="0.25">
      <c r="A49" s="43"/>
      <c r="B49" s="58" t="s">
        <v>54</v>
      </c>
      <c r="C49" s="63"/>
      <c r="D49" s="43" t="s">
        <v>13</v>
      </c>
      <c r="E49" s="43"/>
      <c r="F49" s="43">
        <v>1</v>
      </c>
      <c r="G49" s="36">
        <v>7</v>
      </c>
    </row>
    <row r="50" spans="1:7" s="38" customFormat="1" ht="15.75" x14ac:dyDescent="0.25">
      <c r="A50" s="43"/>
      <c r="B50" s="58" t="s">
        <v>83</v>
      </c>
      <c r="C50" s="63"/>
      <c r="D50" s="43" t="s">
        <v>14</v>
      </c>
      <c r="E50" s="43"/>
      <c r="F50" s="43">
        <v>4</v>
      </c>
      <c r="G50" s="36">
        <v>28</v>
      </c>
    </row>
    <row r="51" spans="1:7" s="68" customFormat="1" ht="15.75" x14ac:dyDescent="0.25">
      <c r="A51" s="65"/>
      <c r="B51" s="66" t="s">
        <v>69</v>
      </c>
      <c r="C51" s="67"/>
      <c r="D51" s="65" t="s">
        <v>14</v>
      </c>
      <c r="E51" s="65"/>
      <c r="F51" s="43">
        <v>4</v>
      </c>
      <c r="G51" s="36">
        <v>28</v>
      </c>
    </row>
    <row r="52" spans="1:7" s="38" customFormat="1" ht="15.75" x14ac:dyDescent="0.25">
      <c r="A52" s="43"/>
      <c r="B52" s="61" t="s">
        <v>27</v>
      </c>
      <c r="C52" s="63"/>
      <c r="D52" s="43" t="s">
        <v>14</v>
      </c>
      <c r="E52" s="43"/>
      <c r="F52" s="43">
        <v>3</v>
      </c>
      <c r="G52" s="36">
        <v>45</v>
      </c>
    </row>
    <row r="53" spans="1:7" s="38" customFormat="1" ht="15.75" x14ac:dyDescent="0.25">
      <c r="A53" s="43"/>
      <c r="B53" s="58" t="s">
        <v>25</v>
      </c>
      <c r="C53" s="63"/>
      <c r="D53" s="43" t="s">
        <v>14</v>
      </c>
      <c r="E53" s="43"/>
      <c r="F53" s="43">
        <v>6</v>
      </c>
      <c r="G53" s="36">
        <v>72</v>
      </c>
    </row>
    <row r="54" spans="1:7" s="38" customFormat="1" ht="15.75" x14ac:dyDescent="0.25">
      <c r="A54" s="43"/>
      <c r="B54" s="58"/>
      <c r="C54" s="63"/>
      <c r="D54" s="43"/>
      <c r="E54" s="43"/>
      <c r="F54" s="43"/>
      <c r="G54" s="36"/>
    </row>
    <row r="55" spans="1:7" s="35" customFormat="1" ht="15.75" x14ac:dyDescent="0.25">
      <c r="A55" s="33">
        <v>1</v>
      </c>
      <c r="B55" s="32" t="s">
        <v>8</v>
      </c>
      <c r="C55" s="40"/>
      <c r="D55" s="33" t="s">
        <v>13</v>
      </c>
      <c r="E55" s="33" t="s">
        <v>93</v>
      </c>
      <c r="F55" s="26">
        <f>SUM(F56:F57)</f>
        <v>3</v>
      </c>
      <c r="G55" s="34">
        <f>SUM(G56:G57)</f>
        <v>24</v>
      </c>
    </row>
    <row r="56" spans="1:7" s="38" customFormat="1" ht="15.75" x14ac:dyDescent="0.25">
      <c r="A56" s="43"/>
      <c r="B56" s="61" t="s">
        <v>45</v>
      </c>
      <c r="C56" s="63"/>
      <c r="D56" s="43" t="s">
        <v>14</v>
      </c>
      <c r="E56" s="43"/>
      <c r="F56" s="43">
        <v>2</v>
      </c>
      <c r="G56" s="36">
        <v>15</v>
      </c>
    </row>
    <row r="57" spans="1:7" s="38" customFormat="1" ht="15.75" x14ac:dyDescent="0.25">
      <c r="A57" s="43"/>
      <c r="B57" s="61" t="s">
        <v>54</v>
      </c>
      <c r="C57" s="63"/>
      <c r="D57" s="43" t="s">
        <v>14</v>
      </c>
      <c r="E57" s="43"/>
      <c r="F57" s="43">
        <v>1</v>
      </c>
      <c r="G57" s="36">
        <v>9</v>
      </c>
    </row>
    <row r="58" spans="1:7" s="38" customFormat="1" ht="15.75" x14ac:dyDescent="0.25">
      <c r="A58" s="43"/>
      <c r="B58" s="61"/>
      <c r="C58" s="63"/>
      <c r="D58" s="43"/>
      <c r="E58" s="43"/>
      <c r="F58" s="43"/>
      <c r="G58" s="36"/>
    </row>
    <row r="59" spans="1:7" s="30" customFormat="1" ht="15.75" x14ac:dyDescent="0.25">
      <c r="A59" s="27">
        <v>1</v>
      </c>
      <c r="B59" s="32" t="s">
        <v>64</v>
      </c>
      <c r="C59" s="31"/>
      <c r="D59" s="27"/>
      <c r="E59" s="33" t="s">
        <v>93</v>
      </c>
      <c r="F59" s="26">
        <f>SUM(F60:F64)</f>
        <v>19</v>
      </c>
      <c r="G59" s="34">
        <f>SUM(G60:G64)</f>
        <v>1077</v>
      </c>
    </row>
    <row r="60" spans="1:7" s="38" customFormat="1" ht="15.75" x14ac:dyDescent="0.25">
      <c r="A60" s="43"/>
      <c r="B60" s="61" t="s">
        <v>50</v>
      </c>
      <c r="C60" s="59"/>
      <c r="D60" s="43" t="s">
        <v>14</v>
      </c>
      <c r="E60" s="43"/>
      <c r="F60" s="43">
        <v>2</v>
      </c>
      <c r="G60" s="36">
        <v>70</v>
      </c>
    </row>
    <row r="61" spans="1:7" s="38" customFormat="1" ht="15.75" x14ac:dyDescent="0.25">
      <c r="A61" s="43"/>
      <c r="B61" s="58" t="s">
        <v>24</v>
      </c>
      <c r="C61" s="59"/>
      <c r="D61" s="43" t="s">
        <v>13</v>
      </c>
      <c r="E61" s="43"/>
      <c r="F61" s="43">
        <v>10</v>
      </c>
      <c r="G61" s="36">
        <v>700</v>
      </c>
    </row>
    <row r="62" spans="1:7" s="38" customFormat="1" ht="15.75" x14ac:dyDescent="0.25">
      <c r="A62" s="43"/>
      <c r="B62" s="58" t="s">
        <v>30</v>
      </c>
      <c r="C62" s="59"/>
      <c r="D62" s="43" t="s">
        <v>14</v>
      </c>
      <c r="E62" s="43"/>
      <c r="F62" s="43">
        <v>3</v>
      </c>
      <c r="G62" s="36">
        <v>90</v>
      </c>
    </row>
    <row r="63" spans="1:7" s="38" customFormat="1" ht="15.75" x14ac:dyDescent="0.25">
      <c r="A63" s="43"/>
      <c r="B63" s="61" t="s">
        <v>62</v>
      </c>
      <c r="C63" s="59"/>
      <c r="D63" s="43" t="s">
        <v>14</v>
      </c>
      <c r="E63" s="43"/>
      <c r="F63" s="43">
        <v>1</v>
      </c>
      <c r="G63" s="36">
        <v>7</v>
      </c>
    </row>
    <row r="64" spans="1:7" s="38" customFormat="1" ht="15.75" x14ac:dyDescent="0.25">
      <c r="A64" s="43"/>
      <c r="B64" s="61" t="s">
        <v>44</v>
      </c>
      <c r="C64" s="59"/>
      <c r="D64" s="43" t="s">
        <v>14</v>
      </c>
      <c r="E64" s="43"/>
      <c r="F64" s="43">
        <v>3</v>
      </c>
      <c r="G64" s="36">
        <v>210</v>
      </c>
    </row>
    <row r="65" spans="1:8" s="35" customFormat="1" ht="18.75" customHeight="1" x14ac:dyDescent="0.25">
      <c r="A65" s="33">
        <v>1</v>
      </c>
      <c r="B65" s="32" t="s">
        <v>57</v>
      </c>
      <c r="C65" s="40"/>
      <c r="D65" s="33" t="s">
        <v>14</v>
      </c>
      <c r="E65" s="33" t="s">
        <v>93</v>
      </c>
      <c r="F65" s="26">
        <f>SUM(F66:F66)</f>
        <v>1</v>
      </c>
      <c r="G65" s="34">
        <f>SUM(G66:G66)</f>
        <v>15</v>
      </c>
    </row>
    <row r="66" spans="1:8" s="38" customFormat="1" ht="15.75" x14ac:dyDescent="0.25">
      <c r="A66" s="43"/>
      <c r="B66" s="61" t="s">
        <v>76</v>
      </c>
      <c r="C66" s="59"/>
      <c r="D66" s="43" t="s">
        <v>13</v>
      </c>
      <c r="E66" s="43"/>
      <c r="F66" s="29">
        <v>1</v>
      </c>
      <c r="G66" s="36">
        <v>15</v>
      </c>
      <c r="H66" s="60"/>
    </row>
    <row r="67" spans="1:8" s="35" customFormat="1" ht="15.75" x14ac:dyDescent="0.25">
      <c r="A67" s="33">
        <v>1</v>
      </c>
      <c r="B67" s="32" t="s">
        <v>58</v>
      </c>
      <c r="C67" s="40"/>
      <c r="D67" s="33" t="s">
        <v>14</v>
      </c>
      <c r="E67" s="33" t="s">
        <v>94</v>
      </c>
      <c r="F67" s="26">
        <f>SUM(F68:F71)</f>
        <v>4</v>
      </c>
      <c r="G67" s="34">
        <f>SUM(G68:G71)</f>
        <v>105</v>
      </c>
    </row>
    <row r="68" spans="1:8" s="38" customFormat="1" ht="15.75" x14ac:dyDescent="0.25">
      <c r="A68" s="43"/>
      <c r="B68" s="61" t="s">
        <v>80</v>
      </c>
      <c r="C68" s="59"/>
      <c r="D68" s="43" t="s">
        <v>14</v>
      </c>
      <c r="E68" s="43"/>
      <c r="F68" s="29">
        <v>1</v>
      </c>
      <c r="G68" s="36">
        <v>15</v>
      </c>
    </row>
    <row r="69" spans="1:8" s="38" customFormat="1" ht="15.75" x14ac:dyDescent="0.25">
      <c r="A69" s="43"/>
      <c r="B69" s="61" t="s">
        <v>38</v>
      </c>
      <c r="C69" s="59"/>
      <c r="D69" s="43" t="s">
        <v>14</v>
      </c>
      <c r="E69" s="43"/>
      <c r="F69" s="29">
        <v>1</v>
      </c>
      <c r="G69" s="36">
        <v>35</v>
      </c>
    </row>
    <row r="70" spans="1:8" s="38" customFormat="1" ht="15.75" x14ac:dyDescent="0.25">
      <c r="A70" s="43"/>
      <c r="B70" s="61" t="s">
        <v>42</v>
      </c>
      <c r="C70" s="59"/>
      <c r="D70" s="43" t="s">
        <v>13</v>
      </c>
      <c r="E70" s="43"/>
      <c r="F70" s="29">
        <v>1</v>
      </c>
      <c r="G70" s="36">
        <v>20</v>
      </c>
    </row>
    <row r="71" spans="1:8" s="38" customFormat="1" ht="15.75" x14ac:dyDescent="0.25">
      <c r="A71" s="43"/>
      <c r="B71" s="58" t="s">
        <v>67</v>
      </c>
      <c r="C71" s="59"/>
      <c r="D71" s="43" t="s">
        <v>14</v>
      </c>
      <c r="E71" s="43"/>
      <c r="F71" s="29">
        <v>1</v>
      </c>
      <c r="G71" s="36">
        <v>35</v>
      </c>
    </row>
    <row r="72" spans="1:8" s="24" customFormat="1" ht="15.75" x14ac:dyDescent="0.25">
      <c r="A72" s="22"/>
      <c r="B72" s="70" t="s">
        <v>92</v>
      </c>
      <c r="C72" s="23"/>
      <c r="D72" s="22"/>
      <c r="E72" s="33" t="s">
        <v>93</v>
      </c>
      <c r="F72" s="22"/>
      <c r="G72" s="34">
        <f>SUM(G73:G76)</f>
        <v>29</v>
      </c>
    </row>
    <row r="73" spans="1:8" s="38" customFormat="1" ht="15.75" x14ac:dyDescent="0.25">
      <c r="A73" s="43"/>
      <c r="B73" s="61" t="s">
        <v>24</v>
      </c>
      <c r="C73" s="59"/>
      <c r="D73" s="43" t="s">
        <v>14</v>
      </c>
      <c r="E73" s="43"/>
      <c r="F73" s="29">
        <v>2</v>
      </c>
      <c r="G73" s="36">
        <v>15</v>
      </c>
    </row>
    <row r="74" spans="1:8" s="38" customFormat="1" ht="15.75" x14ac:dyDescent="0.25">
      <c r="A74" s="43"/>
      <c r="B74" s="61" t="s">
        <v>45</v>
      </c>
      <c r="C74" s="59"/>
      <c r="D74" s="43" t="s">
        <v>14</v>
      </c>
      <c r="E74" s="43"/>
      <c r="F74" s="29">
        <v>1</v>
      </c>
      <c r="G74" s="36">
        <v>7</v>
      </c>
    </row>
    <row r="75" spans="1:8" s="38" customFormat="1" ht="15.75" x14ac:dyDescent="0.25">
      <c r="A75" s="43"/>
      <c r="B75" s="58" t="s">
        <v>74</v>
      </c>
      <c r="C75" s="59"/>
      <c r="D75" s="43" t="s">
        <v>14</v>
      </c>
      <c r="E75" s="43"/>
      <c r="F75" s="29">
        <v>2</v>
      </c>
      <c r="G75" s="36">
        <v>4</v>
      </c>
    </row>
    <row r="76" spans="1:8" s="38" customFormat="1" ht="14.25" customHeight="1" x14ac:dyDescent="0.25">
      <c r="A76" s="43"/>
      <c r="B76" s="58" t="s">
        <v>49</v>
      </c>
      <c r="C76" s="59"/>
      <c r="D76" s="43" t="s">
        <v>13</v>
      </c>
      <c r="E76" s="43"/>
      <c r="F76" s="29">
        <v>1</v>
      </c>
      <c r="G76" s="36">
        <v>3</v>
      </c>
    </row>
    <row r="77" spans="1:8" s="35" customFormat="1" ht="15.75" x14ac:dyDescent="0.25">
      <c r="A77" s="33">
        <v>1</v>
      </c>
      <c r="B77" s="45" t="s">
        <v>17</v>
      </c>
      <c r="C77" s="40"/>
      <c r="D77" s="33"/>
      <c r="E77" s="33"/>
      <c r="F77" s="33"/>
      <c r="G77" s="34">
        <f>G78+G83+G86+G144+G90+G91</f>
        <v>1370.5800000000004</v>
      </c>
    </row>
    <row r="78" spans="1:8" s="35" customFormat="1" ht="31.5" x14ac:dyDescent="0.25">
      <c r="A78" s="33">
        <v>1</v>
      </c>
      <c r="B78" s="32" t="s">
        <v>9</v>
      </c>
      <c r="C78" s="40"/>
      <c r="D78" s="33" t="s">
        <v>16</v>
      </c>
      <c r="E78" s="33" t="s">
        <v>94</v>
      </c>
      <c r="F78" s="26">
        <f>SUM(F79:F82)</f>
        <v>4</v>
      </c>
      <c r="G78" s="34">
        <f>SUM(G79:G82)</f>
        <v>168</v>
      </c>
    </row>
    <row r="79" spans="1:8" s="38" customFormat="1" ht="15.75" x14ac:dyDescent="0.25">
      <c r="A79" s="43"/>
      <c r="B79" s="58" t="s">
        <v>33</v>
      </c>
      <c r="C79" s="59"/>
      <c r="D79" s="43" t="s">
        <v>13</v>
      </c>
      <c r="E79" s="43"/>
      <c r="F79" s="29">
        <v>1</v>
      </c>
      <c r="G79" s="36">
        <v>35</v>
      </c>
    </row>
    <row r="80" spans="1:8" s="38" customFormat="1" ht="15.75" x14ac:dyDescent="0.25">
      <c r="A80" s="43"/>
      <c r="B80" s="58" t="s">
        <v>82</v>
      </c>
      <c r="C80" s="59"/>
      <c r="D80" s="43" t="s">
        <v>13</v>
      </c>
      <c r="E80" s="43"/>
      <c r="F80" s="29">
        <v>1</v>
      </c>
      <c r="G80" s="36">
        <v>18</v>
      </c>
    </row>
    <row r="81" spans="1:7" s="38" customFormat="1" ht="15.75" x14ac:dyDescent="0.25">
      <c r="A81" s="43"/>
      <c r="B81" s="58" t="s">
        <v>81</v>
      </c>
      <c r="C81" s="59"/>
      <c r="D81" s="43" t="s">
        <v>13</v>
      </c>
      <c r="E81" s="43"/>
      <c r="F81" s="29">
        <v>1</v>
      </c>
      <c r="G81" s="36">
        <v>15</v>
      </c>
    </row>
    <row r="82" spans="1:7" s="38" customFormat="1" ht="15.75" x14ac:dyDescent="0.25">
      <c r="A82" s="43"/>
      <c r="B82" s="58" t="s">
        <v>29</v>
      </c>
      <c r="C82" s="59"/>
      <c r="D82" s="43" t="s">
        <v>13</v>
      </c>
      <c r="E82" s="43"/>
      <c r="F82" s="29">
        <v>1</v>
      </c>
      <c r="G82" s="36">
        <v>100</v>
      </c>
    </row>
    <row r="83" spans="1:7" s="38" customFormat="1" ht="15.75" x14ac:dyDescent="0.25">
      <c r="A83" s="43">
        <v>1</v>
      </c>
      <c r="B83" s="46" t="s">
        <v>18</v>
      </c>
      <c r="C83" s="47"/>
      <c r="D83" s="22" t="s">
        <v>15</v>
      </c>
      <c r="E83" s="33" t="s">
        <v>94</v>
      </c>
      <c r="F83" s="29">
        <f>SUM(F84:F85)</f>
        <v>16</v>
      </c>
      <c r="G83" s="36">
        <f>SUM(G84:G85)</f>
        <v>63</v>
      </c>
    </row>
    <row r="84" spans="1:7" s="38" customFormat="1" ht="15.75" x14ac:dyDescent="0.25">
      <c r="A84" s="43"/>
      <c r="B84" s="58" t="s">
        <v>45</v>
      </c>
      <c r="C84" s="59"/>
      <c r="D84" s="43" t="s">
        <v>13</v>
      </c>
      <c r="E84" s="43"/>
      <c r="F84" s="29">
        <v>1</v>
      </c>
      <c r="G84" s="36">
        <v>20</v>
      </c>
    </row>
    <row r="85" spans="1:7" s="38" customFormat="1" ht="15.75" x14ac:dyDescent="0.25">
      <c r="A85" s="43"/>
      <c r="B85" s="58" t="s">
        <v>83</v>
      </c>
      <c r="C85" s="59"/>
      <c r="D85" s="43" t="s">
        <v>15</v>
      </c>
      <c r="E85" s="43"/>
      <c r="F85" s="29">
        <v>15</v>
      </c>
      <c r="G85" s="36">
        <v>43</v>
      </c>
    </row>
    <row r="86" spans="1:7" s="35" customFormat="1" ht="15.75" x14ac:dyDescent="0.25">
      <c r="A86" s="33">
        <v>1</v>
      </c>
      <c r="B86" s="32" t="s">
        <v>87</v>
      </c>
      <c r="C86" s="40"/>
      <c r="D86" s="33" t="s">
        <v>14</v>
      </c>
      <c r="E86" s="33" t="s">
        <v>94</v>
      </c>
      <c r="F86" s="26">
        <f>SUM(F87:F89)</f>
        <v>43</v>
      </c>
      <c r="G86" s="34">
        <f>SUM(G87:G89)</f>
        <v>142.80000000000001</v>
      </c>
    </row>
    <row r="87" spans="1:7" s="38" customFormat="1" ht="15.75" x14ac:dyDescent="0.25">
      <c r="A87" s="43"/>
      <c r="B87" s="58" t="s">
        <v>74</v>
      </c>
      <c r="C87" s="59"/>
      <c r="D87" s="43" t="s">
        <v>14</v>
      </c>
      <c r="E87" s="43"/>
      <c r="F87" s="29">
        <v>13</v>
      </c>
      <c r="G87" s="36">
        <v>30</v>
      </c>
    </row>
    <row r="88" spans="1:7" s="38" customFormat="1" ht="15.75" x14ac:dyDescent="0.25">
      <c r="A88" s="43"/>
      <c r="B88" s="61" t="s">
        <v>38</v>
      </c>
      <c r="C88" s="59"/>
      <c r="D88" s="43" t="s">
        <v>14</v>
      </c>
      <c r="E88" s="43"/>
      <c r="F88" s="29">
        <v>6</v>
      </c>
      <c r="G88" s="36">
        <v>72</v>
      </c>
    </row>
    <row r="89" spans="1:7" s="38" customFormat="1" ht="15.75" x14ac:dyDescent="0.25">
      <c r="A89" s="43"/>
      <c r="B89" s="58" t="s">
        <v>67</v>
      </c>
      <c r="C89" s="59"/>
      <c r="D89" s="43" t="s">
        <v>14</v>
      </c>
      <c r="E89" s="43"/>
      <c r="F89" s="29">
        <v>24</v>
      </c>
      <c r="G89" s="36">
        <v>40.799999999999997</v>
      </c>
    </row>
    <row r="90" spans="1:7" s="38" customFormat="1" ht="15.75" x14ac:dyDescent="0.25">
      <c r="A90" s="48">
        <v>1</v>
      </c>
      <c r="B90" s="49" t="s">
        <v>95</v>
      </c>
      <c r="C90" s="50"/>
      <c r="D90" s="54" t="s">
        <v>13</v>
      </c>
      <c r="E90" s="33" t="s">
        <v>94</v>
      </c>
      <c r="F90" s="26">
        <v>64</v>
      </c>
      <c r="G90" s="34">
        <v>314.7</v>
      </c>
    </row>
    <row r="91" spans="1:7" s="51" customFormat="1" ht="31.5" x14ac:dyDescent="0.25">
      <c r="A91" s="48">
        <v>1</v>
      </c>
      <c r="B91" s="49" t="s">
        <v>34</v>
      </c>
      <c r="C91" s="50"/>
      <c r="D91" s="54" t="s">
        <v>13</v>
      </c>
      <c r="E91" s="33" t="s">
        <v>94</v>
      </c>
      <c r="F91" s="26">
        <f>SUM(F92:F143)</f>
        <v>52</v>
      </c>
      <c r="G91" s="34">
        <f>SUM(G92:G143)</f>
        <v>582.08000000000027</v>
      </c>
    </row>
    <row r="92" spans="1:7" s="38" customFormat="1" ht="15.75" x14ac:dyDescent="0.25">
      <c r="A92" s="69"/>
      <c r="B92" s="86" t="s">
        <v>33</v>
      </c>
      <c r="C92" s="47"/>
      <c r="D92" s="43" t="s">
        <v>13</v>
      </c>
      <c r="E92" s="43"/>
      <c r="F92" s="29">
        <v>1</v>
      </c>
      <c r="G92" s="87">
        <v>6.44</v>
      </c>
    </row>
    <row r="93" spans="1:7" s="38" customFormat="1" ht="15.75" x14ac:dyDescent="0.25">
      <c r="A93" s="69"/>
      <c r="B93" s="86" t="s">
        <v>50</v>
      </c>
      <c r="C93" s="47"/>
      <c r="D93" s="43" t="s">
        <v>13</v>
      </c>
      <c r="E93" s="43"/>
      <c r="F93" s="29">
        <v>1</v>
      </c>
      <c r="G93" s="87">
        <v>13.45</v>
      </c>
    </row>
    <row r="94" spans="1:7" s="38" customFormat="1" ht="15.75" x14ac:dyDescent="0.25">
      <c r="A94" s="69"/>
      <c r="B94" s="86" t="s">
        <v>61</v>
      </c>
      <c r="C94" s="47"/>
      <c r="D94" s="43" t="s">
        <v>13</v>
      </c>
      <c r="E94" s="43"/>
      <c r="F94" s="29">
        <v>1</v>
      </c>
      <c r="G94" s="87">
        <v>8.44</v>
      </c>
    </row>
    <row r="95" spans="1:7" s="38" customFormat="1" ht="15.75" x14ac:dyDescent="0.25">
      <c r="A95" s="69"/>
      <c r="B95" s="86" t="s">
        <v>75</v>
      </c>
      <c r="C95" s="47"/>
      <c r="D95" s="43" t="s">
        <v>13</v>
      </c>
      <c r="E95" s="43"/>
      <c r="F95" s="29">
        <v>1</v>
      </c>
      <c r="G95" s="87">
        <v>9.1</v>
      </c>
    </row>
    <row r="96" spans="1:7" s="38" customFormat="1" ht="15.75" x14ac:dyDescent="0.25">
      <c r="A96" s="69"/>
      <c r="B96" s="86" t="s">
        <v>39</v>
      </c>
      <c r="C96" s="47"/>
      <c r="D96" s="43" t="s">
        <v>13</v>
      </c>
      <c r="E96" s="43"/>
      <c r="F96" s="29">
        <v>1</v>
      </c>
      <c r="G96" s="87">
        <v>8.44</v>
      </c>
    </row>
    <row r="97" spans="1:7" s="38" customFormat="1" ht="15.75" x14ac:dyDescent="0.25">
      <c r="A97" s="69"/>
      <c r="B97" s="86" t="s">
        <v>65</v>
      </c>
      <c r="C97" s="47"/>
      <c r="D97" s="43" t="s">
        <v>13</v>
      </c>
      <c r="E97" s="43"/>
      <c r="F97" s="29">
        <v>1</v>
      </c>
      <c r="G97" s="87">
        <v>13.5</v>
      </c>
    </row>
    <row r="98" spans="1:7" s="38" customFormat="1" ht="15.75" x14ac:dyDescent="0.25">
      <c r="A98" s="69"/>
      <c r="B98" s="86" t="s">
        <v>63</v>
      </c>
      <c r="C98" s="47"/>
      <c r="D98" s="43" t="s">
        <v>13</v>
      </c>
      <c r="E98" s="43"/>
      <c r="F98" s="29">
        <v>1</v>
      </c>
      <c r="G98" s="87">
        <v>10.050000000000001</v>
      </c>
    </row>
    <row r="99" spans="1:7" s="38" customFormat="1" ht="15.75" x14ac:dyDescent="0.25">
      <c r="A99" s="69"/>
      <c r="B99" s="86" t="s">
        <v>60</v>
      </c>
      <c r="C99" s="47"/>
      <c r="D99" s="43" t="s">
        <v>13</v>
      </c>
      <c r="E99" s="43"/>
      <c r="F99" s="29">
        <v>1</v>
      </c>
      <c r="G99" s="87">
        <v>10.050000000000001</v>
      </c>
    </row>
    <row r="100" spans="1:7" s="38" customFormat="1" ht="15.75" x14ac:dyDescent="0.25">
      <c r="A100" s="69"/>
      <c r="B100" s="86" t="s">
        <v>48</v>
      </c>
      <c r="C100" s="47"/>
      <c r="D100" s="43" t="s">
        <v>13</v>
      </c>
      <c r="E100" s="43"/>
      <c r="F100" s="29">
        <v>1</v>
      </c>
      <c r="G100" s="87">
        <v>10.050000000000001</v>
      </c>
    </row>
    <row r="101" spans="1:7" s="38" customFormat="1" ht="15.75" x14ac:dyDescent="0.25">
      <c r="A101" s="69"/>
      <c r="B101" s="86" t="s">
        <v>32</v>
      </c>
      <c r="C101" s="47"/>
      <c r="D101" s="43" t="s">
        <v>13</v>
      </c>
      <c r="E101" s="43"/>
      <c r="F101" s="29">
        <v>1</v>
      </c>
      <c r="G101" s="87">
        <v>10.050000000000001</v>
      </c>
    </row>
    <row r="102" spans="1:7" s="38" customFormat="1" ht="15.75" x14ac:dyDescent="0.25">
      <c r="A102" s="69"/>
      <c r="B102" s="86" t="s">
        <v>24</v>
      </c>
      <c r="C102" s="47"/>
      <c r="D102" s="43" t="s">
        <v>13</v>
      </c>
      <c r="E102" s="43"/>
      <c r="F102" s="29">
        <v>1</v>
      </c>
      <c r="G102" s="87">
        <v>10.050000000000001</v>
      </c>
    </row>
    <row r="103" spans="1:7" s="38" customFormat="1" ht="15.75" x14ac:dyDescent="0.25">
      <c r="A103" s="69"/>
      <c r="B103" s="86" t="s">
        <v>68</v>
      </c>
      <c r="C103" s="47"/>
      <c r="D103" s="43" t="s">
        <v>13</v>
      </c>
      <c r="E103" s="43"/>
      <c r="F103" s="29">
        <v>1</v>
      </c>
      <c r="G103" s="87">
        <v>6.55</v>
      </c>
    </row>
    <row r="104" spans="1:7" s="38" customFormat="1" ht="15.75" x14ac:dyDescent="0.25">
      <c r="A104" s="69"/>
      <c r="B104" s="86" t="s">
        <v>40</v>
      </c>
      <c r="C104" s="47"/>
      <c r="D104" s="43" t="s">
        <v>13</v>
      </c>
      <c r="E104" s="43"/>
      <c r="F104" s="29">
        <v>1</v>
      </c>
      <c r="G104" s="87">
        <v>9.8000000000000007</v>
      </c>
    </row>
    <row r="105" spans="1:7" s="38" customFormat="1" ht="15.75" x14ac:dyDescent="0.25">
      <c r="A105" s="69"/>
      <c r="B105" s="86" t="s">
        <v>45</v>
      </c>
      <c r="C105" s="47"/>
      <c r="D105" s="43" t="s">
        <v>13</v>
      </c>
      <c r="E105" s="43"/>
      <c r="F105" s="29">
        <v>1</v>
      </c>
      <c r="G105" s="87">
        <v>9.8000000000000007</v>
      </c>
    </row>
    <row r="106" spans="1:7" s="38" customFormat="1" ht="15.75" x14ac:dyDescent="0.25">
      <c r="A106" s="69"/>
      <c r="B106" s="86" t="s">
        <v>76</v>
      </c>
      <c r="C106" s="47"/>
      <c r="D106" s="43" t="s">
        <v>13</v>
      </c>
      <c r="E106" s="43"/>
      <c r="F106" s="29">
        <v>1</v>
      </c>
      <c r="G106" s="87">
        <v>9.8000000000000007</v>
      </c>
    </row>
    <row r="107" spans="1:7" s="38" customFormat="1" ht="15.75" x14ac:dyDescent="0.25">
      <c r="A107" s="69"/>
      <c r="B107" s="86" t="s">
        <v>30</v>
      </c>
      <c r="C107" s="47"/>
      <c r="D107" s="43" t="s">
        <v>13</v>
      </c>
      <c r="E107" s="43"/>
      <c r="F107" s="29">
        <v>1</v>
      </c>
      <c r="G107" s="87">
        <v>13.5</v>
      </c>
    </row>
    <row r="108" spans="1:7" s="38" customFormat="1" ht="15.75" x14ac:dyDescent="0.25">
      <c r="A108" s="69"/>
      <c r="B108" s="86" t="s">
        <v>77</v>
      </c>
      <c r="C108" s="47"/>
      <c r="D108" s="43" t="s">
        <v>13</v>
      </c>
      <c r="E108" s="43"/>
      <c r="F108" s="29">
        <v>1</v>
      </c>
      <c r="G108" s="87">
        <v>13.5</v>
      </c>
    </row>
    <row r="109" spans="1:7" s="38" customFormat="1" ht="15.75" x14ac:dyDescent="0.25">
      <c r="A109" s="69"/>
      <c r="B109" s="86" t="s">
        <v>62</v>
      </c>
      <c r="C109" s="47"/>
      <c r="D109" s="43" t="s">
        <v>13</v>
      </c>
      <c r="E109" s="43"/>
      <c r="F109" s="29">
        <v>1</v>
      </c>
      <c r="G109" s="87">
        <v>13.5</v>
      </c>
    </row>
    <row r="110" spans="1:7" s="38" customFormat="1" ht="15.75" x14ac:dyDescent="0.25">
      <c r="A110" s="69"/>
      <c r="B110" s="86" t="s">
        <v>81</v>
      </c>
      <c r="C110" s="47"/>
      <c r="D110" s="43" t="s">
        <v>13</v>
      </c>
      <c r="E110" s="43"/>
      <c r="F110" s="29">
        <v>1</v>
      </c>
      <c r="G110" s="87">
        <v>13.5</v>
      </c>
    </row>
    <row r="111" spans="1:7" s="38" customFormat="1" ht="15.75" x14ac:dyDescent="0.25">
      <c r="A111" s="43"/>
      <c r="B111" s="86" t="s">
        <v>54</v>
      </c>
      <c r="C111" s="59"/>
      <c r="D111" s="43" t="s">
        <v>13</v>
      </c>
      <c r="E111" s="43"/>
      <c r="F111" s="29">
        <v>1</v>
      </c>
      <c r="G111" s="87">
        <v>25</v>
      </c>
    </row>
    <row r="112" spans="1:7" s="38" customFormat="1" ht="15.75" x14ac:dyDescent="0.25">
      <c r="A112" s="43"/>
      <c r="B112" s="86" t="s">
        <v>38</v>
      </c>
      <c r="C112" s="59"/>
      <c r="D112" s="43" t="s">
        <v>13</v>
      </c>
      <c r="E112" s="43"/>
      <c r="F112" s="29">
        <v>1</v>
      </c>
      <c r="G112" s="87">
        <v>13.5</v>
      </c>
    </row>
    <row r="113" spans="1:7" s="38" customFormat="1" ht="15.75" x14ac:dyDescent="0.25">
      <c r="A113" s="43"/>
      <c r="B113" s="86" t="s">
        <v>43</v>
      </c>
      <c r="C113" s="59"/>
      <c r="D113" s="43" t="s">
        <v>13</v>
      </c>
      <c r="E113" s="43"/>
      <c r="F113" s="29">
        <v>1</v>
      </c>
      <c r="G113" s="87">
        <v>8.44</v>
      </c>
    </row>
    <row r="114" spans="1:7" s="38" customFormat="1" ht="15.75" x14ac:dyDescent="0.25">
      <c r="A114" s="43"/>
      <c r="B114" s="86" t="s">
        <v>83</v>
      </c>
      <c r="C114" s="59"/>
      <c r="D114" s="43" t="s">
        <v>13</v>
      </c>
      <c r="E114" s="43"/>
      <c r="F114" s="29">
        <v>1</v>
      </c>
      <c r="G114" s="87">
        <v>8.44</v>
      </c>
    </row>
    <row r="115" spans="1:7" s="38" customFormat="1" ht="15.75" x14ac:dyDescent="0.25">
      <c r="A115" s="43"/>
      <c r="B115" s="86" t="s">
        <v>73</v>
      </c>
      <c r="C115" s="59"/>
      <c r="D115" s="43" t="s">
        <v>13</v>
      </c>
      <c r="E115" s="43"/>
      <c r="F115" s="29">
        <v>1</v>
      </c>
      <c r="G115" s="87">
        <v>8.44</v>
      </c>
    </row>
    <row r="116" spans="1:7" s="38" customFormat="1" ht="15.75" x14ac:dyDescent="0.25">
      <c r="A116" s="69"/>
      <c r="B116" s="86" t="s">
        <v>78</v>
      </c>
      <c r="C116" s="59"/>
      <c r="D116" s="43" t="s">
        <v>13</v>
      </c>
      <c r="E116" s="43"/>
      <c r="F116" s="29">
        <v>1</v>
      </c>
      <c r="G116" s="87">
        <v>8.44</v>
      </c>
    </row>
    <row r="117" spans="1:7" s="38" customFormat="1" ht="15.75" x14ac:dyDescent="0.25">
      <c r="A117" s="69"/>
      <c r="B117" s="86" t="s">
        <v>96</v>
      </c>
      <c r="C117" s="59"/>
      <c r="D117" s="43" t="s">
        <v>13</v>
      </c>
      <c r="E117" s="43"/>
      <c r="F117" s="29">
        <v>1</v>
      </c>
      <c r="G117" s="87">
        <v>13.5</v>
      </c>
    </row>
    <row r="118" spans="1:7" s="38" customFormat="1" ht="15.75" x14ac:dyDescent="0.25">
      <c r="A118" s="69"/>
      <c r="B118" s="86" t="s">
        <v>69</v>
      </c>
      <c r="C118" s="59"/>
      <c r="D118" s="43" t="s">
        <v>13</v>
      </c>
      <c r="E118" s="43"/>
      <c r="F118" s="29">
        <v>1</v>
      </c>
      <c r="G118" s="87">
        <v>13.5</v>
      </c>
    </row>
    <row r="119" spans="1:7" s="38" customFormat="1" ht="15.75" x14ac:dyDescent="0.25">
      <c r="A119" s="69"/>
      <c r="B119" s="86" t="s">
        <v>28</v>
      </c>
      <c r="C119" s="59"/>
      <c r="D119" s="43" t="s">
        <v>13</v>
      </c>
      <c r="E119" s="43"/>
      <c r="F119" s="29">
        <v>1</v>
      </c>
      <c r="G119" s="87">
        <v>10.050000000000001</v>
      </c>
    </row>
    <row r="120" spans="1:7" s="38" customFormat="1" ht="15.75" x14ac:dyDescent="0.25">
      <c r="A120" s="69"/>
      <c r="B120" s="86" t="s">
        <v>97</v>
      </c>
      <c r="C120" s="59"/>
      <c r="D120" s="43" t="s">
        <v>13</v>
      </c>
      <c r="E120" s="43"/>
      <c r="F120" s="29">
        <v>1</v>
      </c>
      <c r="G120" s="87">
        <v>10.050000000000001</v>
      </c>
    </row>
    <row r="121" spans="1:7" s="38" customFormat="1" ht="15.75" x14ac:dyDescent="0.25">
      <c r="A121" s="69"/>
      <c r="B121" s="86" t="s">
        <v>98</v>
      </c>
      <c r="C121" s="59"/>
      <c r="D121" s="43" t="s">
        <v>13</v>
      </c>
      <c r="E121" s="43"/>
      <c r="F121" s="29">
        <v>1</v>
      </c>
      <c r="G121" s="87">
        <v>10.050000000000001</v>
      </c>
    </row>
    <row r="122" spans="1:7" s="38" customFormat="1" ht="15.75" x14ac:dyDescent="0.25">
      <c r="A122" s="69"/>
      <c r="B122" s="86" t="s">
        <v>51</v>
      </c>
      <c r="C122" s="59"/>
      <c r="D122" s="43" t="s">
        <v>13</v>
      </c>
      <c r="E122" s="43"/>
      <c r="F122" s="29">
        <v>1</v>
      </c>
      <c r="G122" s="87">
        <v>10.050000000000001</v>
      </c>
    </row>
    <row r="123" spans="1:7" s="38" customFormat="1" ht="15.75" x14ac:dyDescent="0.25">
      <c r="A123" s="69"/>
      <c r="B123" s="86" t="s">
        <v>27</v>
      </c>
      <c r="C123" s="59"/>
      <c r="D123" s="43" t="s">
        <v>13</v>
      </c>
      <c r="E123" s="43"/>
      <c r="F123" s="29">
        <v>1</v>
      </c>
      <c r="G123" s="87">
        <v>10.050000000000001</v>
      </c>
    </row>
    <row r="124" spans="1:7" s="38" customFormat="1" ht="15.75" x14ac:dyDescent="0.25">
      <c r="A124" s="69"/>
      <c r="B124" s="86" t="s">
        <v>70</v>
      </c>
      <c r="C124" s="59"/>
      <c r="D124" s="43" t="s">
        <v>13</v>
      </c>
      <c r="E124" s="43"/>
      <c r="F124" s="29">
        <v>1</v>
      </c>
      <c r="G124" s="87">
        <v>13.5</v>
      </c>
    </row>
    <row r="125" spans="1:7" s="38" customFormat="1" ht="15.75" x14ac:dyDescent="0.25">
      <c r="A125" s="69"/>
      <c r="B125" s="86" t="s">
        <v>52</v>
      </c>
      <c r="C125" s="59"/>
      <c r="D125" s="43" t="s">
        <v>13</v>
      </c>
      <c r="E125" s="43"/>
      <c r="F125" s="29">
        <v>1</v>
      </c>
      <c r="G125" s="87">
        <v>11.5</v>
      </c>
    </row>
    <row r="126" spans="1:7" s="38" customFormat="1" ht="15.75" x14ac:dyDescent="0.25">
      <c r="A126" s="69"/>
      <c r="B126" s="86" t="s">
        <v>99</v>
      </c>
      <c r="C126" s="59"/>
      <c r="D126" s="43" t="s">
        <v>13</v>
      </c>
      <c r="E126" s="43"/>
      <c r="F126" s="29">
        <v>1</v>
      </c>
      <c r="G126" s="87">
        <v>13.5</v>
      </c>
    </row>
    <row r="127" spans="1:7" s="38" customFormat="1" ht="15.75" x14ac:dyDescent="0.25">
      <c r="A127" s="69"/>
      <c r="B127" s="86" t="s">
        <v>41</v>
      </c>
      <c r="C127" s="59"/>
      <c r="D127" s="43" t="s">
        <v>13</v>
      </c>
      <c r="E127" s="43"/>
      <c r="F127" s="29">
        <v>1</v>
      </c>
      <c r="G127" s="87">
        <v>11.5</v>
      </c>
    </row>
    <row r="128" spans="1:7" s="38" customFormat="1" ht="15.75" x14ac:dyDescent="0.25">
      <c r="A128" s="69"/>
      <c r="B128" s="86" t="s">
        <v>66</v>
      </c>
      <c r="C128" s="59"/>
      <c r="D128" s="43" t="s">
        <v>13</v>
      </c>
      <c r="E128" s="43"/>
      <c r="F128" s="29">
        <v>1</v>
      </c>
      <c r="G128" s="87">
        <v>10.050000000000001</v>
      </c>
    </row>
    <row r="129" spans="1:7" s="38" customFormat="1" ht="15.75" x14ac:dyDescent="0.25">
      <c r="A129" s="69"/>
      <c r="B129" s="86" t="s">
        <v>42</v>
      </c>
      <c r="C129" s="59"/>
      <c r="D129" s="43" t="s">
        <v>13</v>
      </c>
      <c r="E129" s="43"/>
      <c r="F129" s="29">
        <v>1</v>
      </c>
      <c r="G129" s="87">
        <v>11.5</v>
      </c>
    </row>
    <row r="130" spans="1:7" s="38" customFormat="1" ht="15.75" x14ac:dyDescent="0.25">
      <c r="A130" s="69"/>
      <c r="B130" s="86" t="s">
        <v>67</v>
      </c>
      <c r="C130" s="59"/>
      <c r="D130" s="43" t="s">
        <v>13</v>
      </c>
      <c r="E130" s="43"/>
      <c r="F130" s="29">
        <v>1</v>
      </c>
      <c r="G130" s="87">
        <v>11.5</v>
      </c>
    </row>
    <row r="131" spans="1:7" s="38" customFormat="1" ht="15.75" x14ac:dyDescent="0.25">
      <c r="A131" s="69"/>
      <c r="B131" s="86" t="s">
        <v>72</v>
      </c>
      <c r="C131" s="59"/>
      <c r="D131" s="43" t="s">
        <v>13</v>
      </c>
      <c r="E131" s="43"/>
      <c r="F131" s="29">
        <v>1</v>
      </c>
      <c r="G131" s="87">
        <v>11.5</v>
      </c>
    </row>
    <row r="132" spans="1:7" s="38" customFormat="1" ht="15.75" x14ac:dyDescent="0.25">
      <c r="A132" s="69"/>
      <c r="B132" s="86" t="s">
        <v>49</v>
      </c>
      <c r="C132" s="59"/>
      <c r="D132" s="43" t="s">
        <v>13</v>
      </c>
      <c r="E132" s="43"/>
      <c r="F132" s="29">
        <v>1</v>
      </c>
      <c r="G132" s="87">
        <v>11.5</v>
      </c>
    </row>
    <row r="133" spans="1:7" s="38" customFormat="1" ht="15.75" x14ac:dyDescent="0.25">
      <c r="A133" s="69"/>
      <c r="B133" s="86" t="s">
        <v>29</v>
      </c>
      <c r="C133" s="59"/>
      <c r="D133" s="43" t="s">
        <v>13</v>
      </c>
      <c r="E133" s="43"/>
      <c r="F133" s="29">
        <v>1</v>
      </c>
      <c r="G133" s="87">
        <v>11.5</v>
      </c>
    </row>
    <row r="134" spans="1:7" s="38" customFormat="1" ht="15.75" x14ac:dyDescent="0.25">
      <c r="A134" s="69"/>
      <c r="B134" s="86" t="s">
        <v>31</v>
      </c>
      <c r="C134" s="59"/>
      <c r="D134" s="43" t="s">
        <v>13</v>
      </c>
      <c r="E134" s="43"/>
      <c r="F134" s="29">
        <v>1</v>
      </c>
      <c r="G134" s="87">
        <v>11.5</v>
      </c>
    </row>
    <row r="135" spans="1:7" s="38" customFormat="1" ht="15.75" x14ac:dyDescent="0.25">
      <c r="A135" s="69"/>
      <c r="B135" s="86" t="s">
        <v>47</v>
      </c>
      <c r="C135" s="59"/>
      <c r="D135" s="43" t="s">
        <v>13</v>
      </c>
      <c r="E135" s="43"/>
      <c r="F135" s="29">
        <v>1</v>
      </c>
      <c r="G135" s="87">
        <v>11.5</v>
      </c>
    </row>
    <row r="136" spans="1:7" s="38" customFormat="1" ht="15.75" x14ac:dyDescent="0.25">
      <c r="A136" s="69"/>
      <c r="B136" s="86" t="s">
        <v>59</v>
      </c>
      <c r="C136" s="59"/>
      <c r="D136" s="43" t="s">
        <v>13</v>
      </c>
      <c r="E136" s="43"/>
      <c r="F136" s="29">
        <v>1</v>
      </c>
      <c r="G136" s="87">
        <v>18.100000000000001</v>
      </c>
    </row>
    <row r="137" spans="1:7" s="38" customFormat="1" ht="15.75" x14ac:dyDescent="0.25">
      <c r="A137" s="69"/>
      <c r="B137" s="86" t="s">
        <v>22</v>
      </c>
      <c r="C137" s="59"/>
      <c r="D137" s="43" t="s">
        <v>13</v>
      </c>
      <c r="E137" s="43"/>
      <c r="F137" s="29">
        <v>1</v>
      </c>
      <c r="G137" s="87">
        <v>18.100000000000001</v>
      </c>
    </row>
    <row r="138" spans="1:7" s="38" customFormat="1" ht="15.75" x14ac:dyDescent="0.25">
      <c r="A138" s="69"/>
      <c r="B138" s="86" t="s">
        <v>46</v>
      </c>
      <c r="C138" s="59"/>
      <c r="D138" s="43" t="s">
        <v>13</v>
      </c>
      <c r="E138" s="43"/>
      <c r="F138" s="29">
        <v>1</v>
      </c>
      <c r="G138" s="87">
        <v>8.9499999999999993</v>
      </c>
    </row>
    <row r="139" spans="1:7" s="38" customFormat="1" ht="15.75" x14ac:dyDescent="0.25">
      <c r="A139" s="69"/>
      <c r="B139" s="86" t="s">
        <v>25</v>
      </c>
      <c r="C139" s="59"/>
      <c r="D139" s="43" t="s">
        <v>13</v>
      </c>
      <c r="E139" s="43"/>
      <c r="F139" s="29">
        <v>1</v>
      </c>
      <c r="G139" s="87">
        <v>8.9499999999999993</v>
      </c>
    </row>
    <row r="140" spans="1:7" s="38" customFormat="1" ht="15.75" x14ac:dyDescent="0.25">
      <c r="A140" s="69"/>
      <c r="B140" s="86" t="s">
        <v>37</v>
      </c>
      <c r="C140" s="59"/>
      <c r="D140" s="43" t="s">
        <v>13</v>
      </c>
      <c r="E140" s="43"/>
      <c r="F140" s="29">
        <v>1</v>
      </c>
      <c r="G140" s="87">
        <v>8.9499999999999993</v>
      </c>
    </row>
    <row r="141" spans="1:7" s="38" customFormat="1" ht="15.75" x14ac:dyDescent="0.25">
      <c r="A141" s="69"/>
      <c r="B141" s="86" t="s">
        <v>71</v>
      </c>
      <c r="C141" s="59"/>
      <c r="D141" s="43" t="s">
        <v>13</v>
      </c>
      <c r="E141" s="43"/>
      <c r="F141" s="29">
        <v>1</v>
      </c>
      <c r="G141" s="87">
        <v>11.5</v>
      </c>
    </row>
    <row r="142" spans="1:7" s="38" customFormat="1" ht="15.75" x14ac:dyDescent="0.25">
      <c r="A142" s="69"/>
      <c r="B142" s="86" t="s">
        <v>44</v>
      </c>
      <c r="C142" s="59"/>
      <c r="D142" s="43" t="s">
        <v>13</v>
      </c>
      <c r="E142" s="43"/>
      <c r="F142" s="29">
        <v>1</v>
      </c>
      <c r="G142" s="87">
        <v>8.9499999999999993</v>
      </c>
    </row>
    <row r="143" spans="1:7" s="38" customFormat="1" ht="15.75" x14ac:dyDescent="0.25">
      <c r="A143" s="69"/>
      <c r="B143" s="86" t="s">
        <v>56</v>
      </c>
      <c r="C143" s="85"/>
      <c r="D143" s="43" t="s">
        <v>13</v>
      </c>
      <c r="E143" s="43"/>
      <c r="F143" s="29">
        <v>1</v>
      </c>
      <c r="G143" s="87">
        <v>8.9499999999999993</v>
      </c>
    </row>
    <row r="144" spans="1:7" s="35" customFormat="1" ht="15.75" x14ac:dyDescent="0.25">
      <c r="A144" s="42">
        <v>1</v>
      </c>
      <c r="B144" s="52" t="s">
        <v>21</v>
      </c>
      <c r="C144" s="53"/>
      <c r="D144" s="33" t="s">
        <v>13</v>
      </c>
      <c r="E144" s="33" t="s">
        <v>94</v>
      </c>
      <c r="F144" s="26">
        <f>SUM(F145:F145)</f>
        <v>1</v>
      </c>
      <c r="G144" s="72">
        <f>SUM(G145:G145)</f>
        <v>100</v>
      </c>
    </row>
    <row r="145" spans="1:7" s="35" customFormat="1" ht="15.75" x14ac:dyDescent="0.25">
      <c r="A145" s="33"/>
      <c r="B145" s="56" t="s">
        <v>61</v>
      </c>
      <c r="C145" s="55"/>
      <c r="D145" s="33" t="s">
        <v>13</v>
      </c>
      <c r="E145" s="33"/>
      <c r="F145" s="26">
        <v>1</v>
      </c>
      <c r="G145" s="34">
        <v>100</v>
      </c>
    </row>
    <row r="146" spans="1:7" x14ac:dyDescent="0.2">
      <c r="A146" s="2">
        <v>1</v>
      </c>
      <c r="B146" s="7" t="s">
        <v>20</v>
      </c>
      <c r="C146" s="8"/>
      <c r="D146" s="2"/>
      <c r="E146" s="2"/>
      <c r="F146" s="2"/>
      <c r="G146" s="11">
        <f>G144+G91+G77+G72+G67+G65+G59+G55+G47+G39+G36+G33+G27+G24+G18+G7+G90</f>
        <v>4445.1600000000008</v>
      </c>
    </row>
    <row r="147" spans="1:7" s="4" customFormat="1" ht="15.75" x14ac:dyDescent="0.25">
      <c r="A147" s="12"/>
      <c r="B147" s="21"/>
      <c r="C147" s="13"/>
      <c r="D147" s="12"/>
      <c r="E147" s="12"/>
      <c r="F147" s="12"/>
      <c r="G147" s="14"/>
    </row>
    <row r="148" spans="1:7" s="4" customFormat="1" ht="13.5" x14ac:dyDescent="0.25">
      <c r="A148" s="5"/>
      <c r="B148" s="9"/>
      <c r="C148" s="10"/>
      <c r="D148" s="5"/>
      <c r="E148" s="5"/>
      <c r="F148" s="5"/>
      <c r="G148" s="6"/>
    </row>
    <row r="149" spans="1:7" s="4" customFormat="1" ht="13.5" x14ac:dyDescent="0.25">
      <c r="A149" s="5"/>
      <c r="B149" s="9"/>
      <c r="C149" s="10"/>
      <c r="D149" s="5"/>
      <c r="E149" s="5"/>
      <c r="F149" s="5"/>
      <c r="G149" s="6"/>
    </row>
    <row r="150" spans="1:7" x14ac:dyDescent="0.2">
      <c r="A150" s="73" t="s">
        <v>85</v>
      </c>
      <c r="B150" s="73"/>
      <c r="C150" s="73"/>
      <c r="D150" s="73"/>
      <c r="E150" s="73"/>
      <c r="F150" s="73"/>
      <c r="G150" s="73"/>
    </row>
    <row r="151" spans="1:7" ht="9" customHeight="1" x14ac:dyDescent="0.2">
      <c r="C151" s="4"/>
    </row>
    <row r="152" spans="1:7" x14ac:dyDescent="0.2">
      <c r="B152" s="4"/>
      <c r="C152" s="4"/>
    </row>
    <row r="153" spans="1:7" x14ac:dyDescent="0.2">
      <c r="B153" s="15"/>
    </row>
  </sheetData>
  <autoFilter ref="A5:G146" xr:uid="{00000000-0009-0000-0000-000000000000}"/>
  <mergeCells count="9">
    <mergeCell ref="A150:G150"/>
    <mergeCell ref="A1:G1"/>
    <mergeCell ref="A2:G2"/>
    <mergeCell ref="C3:C4"/>
    <mergeCell ref="D3:D4"/>
    <mergeCell ref="B3:B4"/>
    <mergeCell ref="A3:A4"/>
    <mergeCell ref="G3:G4"/>
    <mergeCell ref="F3:F4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Группа Компаний Комунального Хозяйства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</dc:creator>
  <cp:lastModifiedBy>Наташа Андрианова</cp:lastModifiedBy>
  <cp:lastPrinted>2023-05-11T10:08:22Z</cp:lastPrinted>
  <dcterms:created xsi:type="dcterms:W3CDTF">2010-03-09T05:57:08Z</dcterms:created>
  <dcterms:modified xsi:type="dcterms:W3CDTF">2024-04-10T11:23:00Z</dcterms:modified>
</cp:coreProperties>
</file>